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C20" i="1" l="1"/>
  <c r="J11" i="2" l="1"/>
  <c r="M11" i="2" s="1"/>
  <c r="F9" i="2" l="1"/>
  <c r="D9" i="1"/>
  <c r="D8" i="1"/>
  <c r="D7" i="1"/>
</calcChain>
</file>

<file path=xl/sharedStrings.xml><?xml version="1.0" encoding="utf-8"?>
<sst xmlns="http://schemas.openxmlformats.org/spreadsheetml/2006/main" count="110" uniqueCount="63">
  <si>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</si>
  <si>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</si>
  <si>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</si>
  <si>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</si>
  <si>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</si>
  <si>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</si>
  <si>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</si>
  <si>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</si>
  <si>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</si>
  <si>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</si>
  <si>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</si>
  <si>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</si>
  <si>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</si>
  <si>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</si>
  <si>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</si>
  <si>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</si>
  <si>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</si>
  <si>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</si>
  <si>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</si>
  <si>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</si>
  <si>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</si>
  <si>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</si>
  <si>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</si>
  <si>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</si>
  <si>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</si>
  <si>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</si>
  <si>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</si>
  <si>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</si>
  <si>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</si>
  <si>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</si>
  <si>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</si>
  <si>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</si>
  <si>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</si>
  <si>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</si>
  <si>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Публичный показ музейных предметов, музейных коллекций</t>
  </si>
  <si>
    <t>Реализация дополнительных общеразвивающих программ</t>
  </si>
  <si>
    <t>Организация и проведение мероприятий</t>
  </si>
  <si>
    <t>Реализация дополнительных общеобразовательных предпрофессиональных программ в области искусств (Хоровое пение)</t>
  </si>
  <si>
    <t>Наименование показателя, характеризующего объем муниципальной услуги</t>
  </si>
  <si>
    <t>число обущающихся</t>
  </si>
  <si>
    <t>количество посещений</t>
  </si>
  <si>
    <t>количество проведенных мероприятий</t>
  </si>
  <si>
    <t>количество чел/час.</t>
  </si>
  <si>
    <t>Прокат икино и видеофильмов</t>
  </si>
  <si>
    <t>количество сеансов</t>
  </si>
  <si>
    <t xml:space="preserve"> </t>
  </si>
  <si>
    <t>прогнозируемый объем  средств  от взимания платы за  оказание муниципальной услуги рублей</t>
  </si>
  <si>
    <t>Реализация дополнительных  предпрофессиональных программ  в области физической культуры и спорта</t>
  </si>
  <si>
    <t xml:space="preserve">Сводная информация об оценке потребности в  муниципальных  услугах, предоставляемых муниципальными учреждениями социально-культурной сферы Трубчевского муниципального района </t>
  </si>
  <si>
    <t xml:space="preserve">Организация содержания  городских зеленых насаждений </t>
  </si>
  <si>
    <t>кв.м.</t>
  </si>
  <si>
    <t>Содержание  (эксплуатация) имущества находящегося в государственной (муниципальной) собственности)</t>
  </si>
  <si>
    <t>тыс.кв.м</t>
  </si>
  <si>
    <t>Спортивная подготовка по олимпийским видам спорта (Этап начальной подготовки)</t>
  </si>
  <si>
    <t>человек</t>
  </si>
  <si>
    <t>Организация спортивной подготовки на спортивно- оздоровительным этапе</t>
  </si>
  <si>
    <t>человеко-часов</t>
  </si>
  <si>
    <t>Спортивная подготовка по олимпийским видам спорта (Тренировочный этап (Этап спортивной  спецификации)</t>
  </si>
  <si>
    <t>количество участников культурно-массовых мероприятий</t>
  </si>
  <si>
    <t>Текущий финансовый год (2024)</t>
  </si>
  <si>
    <t>Очередной финансовый год (2025)</t>
  </si>
  <si>
    <t>Первый год планого периода (2026)</t>
  </si>
  <si>
    <t>Второй год планового периода (2027)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</si>
</sst>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U26"/>
  <sheetViews>
    <sheetView tabSelected="1" zoomScale="90" zoomScaleNormal="90" workbookViewId="0">
      <selection activeCell="P11" sqref="P11"/>
    </sheetView>
  </sheetViews>
  <sheetFormatPr defaultRowHeight="15" x14ac:dyDescent="0.25"/>
  <cols>
    <col min="1" max="1" width="21" style="34" customWidth="1"/>
    <col min="2" max="2" width="6.85546875" style="34" hidden="1" customWidth="1"/>
    <col min="3" max="3" width="9.140625" style="34" hidden="1" customWidth="1"/>
    <col min="4" max="4" width="13.140625" style="34" hidden="1" customWidth="1"/>
    <col min="5" max="5" width="9.140625" style="34" hidden="1" customWidth="1"/>
    <col min="6" max="6" width="14.28515625" style="34" customWidth="1"/>
    <col min="7" max="7" width="12.5703125" style="34" customWidth="1"/>
    <col min="8" max="8" width="12.42578125" style="34" hidden="1" customWidth="1"/>
    <col min="9" max="9" width="16" style="34" customWidth="1"/>
    <col min="10" max="10" width="9.140625" style="34" customWidth="1"/>
    <col min="11" max="11" width="10.85546875" style="34" customWidth="1"/>
    <col min="12" max="12" width="14.140625" style="34" customWidth="1"/>
    <col min="13" max="13" width="8.85546875" style="34" customWidth="1"/>
    <col min="14" max="14" width="12.5703125" style="34" customWidth="1"/>
    <col min="15" max="15" width="13.7109375" style="34" customWidth="1"/>
    <col min="16" max="16" width="8.5703125" style="34" customWidth="1"/>
    <col min="17" max="17" width="14" style="34" customWidth="1"/>
    <col min="18" max="18" width="13.28515625" style="34" customWidth="1"/>
    <col min="19" max="19" width="9.7109375" style="34" customWidth="1"/>
  </cols>
  <sheetData>
    <row r="2" spans="1:21" s="1" customFormat="1" ht="34.5" customHeight="1" x14ac:dyDescent="0.25">
      <c r="A2" s="36" t="s">
        <v>48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1" s="1" customFormat="1" ht="21.75" hidden="1" customHeight="1" x14ac:dyDescent="0.25">
      <c r="A3" s="14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4"/>
      <c r="O3" s="14"/>
      <c r="P3" s="14"/>
      <c r="Q3" s="14"/>
      <c r="R3" s="14"/>
      <c r="S3" s="14"/>
    </row>
    <row r="4" spans="1:21" s="1" customFormat="1" ht="21" customHeight="1" x14ac:dyDescent="0.25">
      <c r="A4" s="38" t="s">
        <v>0</v>
      </c>
      <c r="B4" s="39" t="s">
        <v>29</v>
      </c>
      <c r="C4" s="39"/>
      <c r="D4" s="39"/>
      <c r="E4" s="39"/>
      <c r="F4" s="9"/>
      <c r="G4" s="40" t="s">
        <v>59</v>
      </c>
      <c r="H4" s="41"/>
      <c r="I4" s="41"/>
      <c r="J4" s="42"/>
      <c r="K4" s="37" t="s">
        <v>60</v>
      </c>
      <c r="L4" s="37"/>
      <c r="M4" s="37"/>
      <c r="N4" s="37" t="s">
        <v>61</v>
      </c>
      <c r="O4" s="37"/>
      <c r="P4" s="37"/>
      <c r="Q4" s="37" t="s">
        <v>62</v>
      </c>
      <c r="R4" s="37"/>
      <c r="S4" s="37"/>
    </row>
    <row r="5" spans="1:21" s="2" customFormat="1" ht="156" x14ac:dyDescent="0.25">
      <c r="A5" s="38"/>
      <c r="B5" s="20" t="s">
        <v>1</v>
      </c>
      <c r="C5" s="20" t="s">
        <v>2</v>
      </c>
      <c r="D5" s="20" t="s">
        <v>3</v>
      </c>
      <c r="E5" s="20" t="s">
        <v>4</v>
      </c>
      <c r="F5" s="20" t="s">
        <v>38</v>
      </c>
      <c r="G5" s="20" t="s">
        <v>5</v>
      </c>
      <c r="H5" s="20" t="s">
        <v>2</v>
      </c>
      <c r="I5" s="20" t="s">
        <v>6</v>
      </c>
      <c r="J5" s="20" t="s">
        <v>46</v>
      </c>
      <c r="K5" s="20" t="s">
        <v>5</v>
      </c>
      <c r="L5" s="20" t="s">
        <v>6</v>
      </c>
      <c r="M5" s="20" t="s">
        <v>46</v>
      </c>
      <c r="N5" s="20" t="s">
        <v>5</v>
      </c>
      <c r="O5" s="20" t="s">
        <v>6</v>
      </c>
      <c r="P5" s="20" t="s">
        <v>46</v>
      </c>
      <c r="Q5" s="20" t="s">
        <v>5</v>
      </c>
      <c r="R5" s="20" t="s">
        <v>6</v>
      </c>
      <c r="S5" s="20" t="s">
        <v>46</v>
      </c>
      <c r="T5" s="2" t="s">
        <v>45</v>
      </c>
    </row>
    <row r="6" spans="1:21" s="1" customFormat="1" ht="12.75" x14ac:dyDescent="0.25">
      <c r="A6" s="21">
        <v>1</v>
      </c>
      <c r="B6" s="9">
        <v>1</v>
      </c>
      <c r="C6" s="9">
        <v>2</v>
      </c>
      <c r="D6" s="9">
        <v>3</v>
      </c>
      <c r="E6" s="9">
        <v>4</v>
      </c>
      <c r="F6" s="9">
        <v>2</v>
      </c>
      <c r="G6" s="9">
        <v>3</v>
      </c>
      <c r="H6" s="9">
        <v>2</v>
      </c>
      <c r="I6" s="21">
        <v>4</v>
      </c>
      <c r="J6" s="21">
        <v>5</v>
      </c>
      <c r="K6" s="9">
        <v>6</v>
      </c>
      <c r="L6" s="9">
        <v>7</v>
      </c>
      <c r="M6" s="21">
        <v>8</v>
      </c>
      <c r="N6" s="9">
        <v>9</v>
      </c>
      <c r="O6" s="9">
        <v>10</v>
      </c>
      <c r="P6" s="21">
        <v>11</v>
      </c>
      <c r="Q6" s="9">
        <v>12</v>
      </c>
      <c r="R6" s="9">
        <v>13</v>
      </c>
      <c r="S6" s="21">
        <v>14</v>
      </c>
    </row>
    <row r="7" spans="1:21" s="17" customFormat="1" ht="61.5" customHeight="1" x14ac:dyDescent="0.25">
      <c r="A7" s="22" t="s">
        <v>8</v>
      </c>
      <c r="B7" s="23">
        <v>1182</v>
      </c>
      <c r="C7" s="24">
        <v>51404.304300000003</v>
      </c>
      <c r="D7" s="24">
        <f>B7*C7</f>
        <v>60759887.682600006</v>
      </c>
      <c r="E7" s="25">
        <v>0</v>
      </c>
      <c r="F7" s="26" t="s">
        <v>39</v>
      </c>
      <c r="G7" s="23">
        <v>770</v>
      </c>
      <c r="H7" s="24">
        <v>82001.490000000005</v>
      </c>
      <c r="I7" s="27">
        <v>118371425.86</v>
      </c>
      <c r="J7" s="28">
        <v>0</v>
      </c>
      <c r="K7" s="23">
        <v>770</v>
      </c>
      <c r="L7" s="24">
        <v>119140068</v>
      </c>
      <c r="M7" s="28">
        <v>0</v>
      </c>
      <c r="N7" s="26">
        <v>770</v>
      </c>
      <c r="O7" s="24">
        <v>87822985</v>
      </c>
      <c r="P7" s="28">
        <v>0</v>
      </c>
      <c r="Q7" s="25">
        <v>770</v>
      </c>
      <c r="R7" s="24">
        <v>87822985</v>
      </c>
      <c r="S7" s="28">
        <v>0</v>
      </c>
    </row>
    <row r="8" spans="1:21" s="17" customFormat="1" ht="63.75" customHeight="1" x14ac:dyDescent="0.25">
      <c r="A8" s="22" t="s">
        <v>9</v>
      </c>
      <c r="B8" s="23">
        <v>2572</v>
      </c>
      <c r="C8" s="24">
        <v>50149.678500000002</v>
      </c>
      <c r="D8" s="24">
        <f>B8*C8</f>
        <v>128984973.102</v>
      </c>
      <c r="E8" s="25">
        <v>0</v>
      </c>
      <c r="F8" s="26" t="s">
        <v>39</v>
      </c>
      <c r="G8" s="26">
        <v>2585</v>
      </c>
      <c r="H8" s="24">
        <v>53113.91</v>
      </c>
      <c r="I8" s="27">
        <v>211370527.38</v>
      </c>
      <c r="J8" s="28">
        <v>0</v>
      </c>
      <c r="K8" s="26">
        <v>2577</v>
      </c>
      <c r="L8" s="24">
        <v>210716393.69999999</v>
      </c>
      <c r="M8" s="28">
        <v>0</v>
      </c>
      <c r="N8" s="26">
        <v>2577</v>
      </c>
      <c r="O8" s="24">
        <v>187035412.90000001</v>
      </c>
      <c r="P8" s="28">
        <v>0</v>
      </c>
      <c r="Q8" s="25">
        <v>2577</v>
      </c>
      <c r="R8" s="24">
        <v>187035412.90000001</v>
      </c>
      <c r="S8" s="28">
        <v>0</v>
      </c>
      <c r="U8" s="17" t="s">
        <v>45</v>
      </c>
    </row>
    <row r="9" spans="1:21" s="17" customFormat="1" ht="53.25" customHeight="1" x14ac:dyDescent="0.25">
      <c r="A9" s="22" t="s">
        <v>35</v>
      </c>
      <c r="B9" s="23">
        <v>693</v>
      </c>
      <c r="C9" s="24">
        <v>15696.338530000001</v>
      </c>
      <c r="D9" s="27">
        <f>B9*C9</f>
        <v>10877562.601290001</v>
      </c>
      <c r="E9" s="23">
        <v>0</v>
      </c>
      <c r="F9" s="26" t="s">
        <v>42</v>
      </c>
      <c r="G9" s="26">
        <v>105804</v>
      </c>
      <c r="H9" s="24">
        <v>75.87</v>
      </c>
      <c r="I9" s="27">
        <v>13853518.310000001</v>
      </c>
      <c r="J9" s="28">
        <v>0</v>
      </c>
      <c r="K9" s="26">
        <v>105804</v>
      </c>
      <c r="L9" s="24">
        <v>12224040</v>
      </c>
      <c r="M9" s="28">
        <v>0</v>
      </c>
      <c r="N9" s="26">
        <v>105804</v>
      </c>
      <c r="O9" s="24">
        <v>11602136</v>
      </c>
      <c r="P9" s="28">
        <v>0</v>
      </c>
      <c r="Q9" s="25">
        <v>105804</v>
      </c>
      <c r="R9" s="24">
        <v>11602136</v>
      </c>
      <c r="S9" s="28">
        <v>0</v>
      </c>
    </row>
    <row r="10" spans="1:21" s="17" customFormat="1" ht="80.25" customHeight="1" x14ac:dyDescent="0.25">
      <c r="A10" s="22" t="s">
        <v>47</v>
      </c>
      <c r="B10" s="23"/>
      <c r="C10" s="24"/>
      <c r="D10" s="27"/>
      <c r="E10" s="23"/>
      <c r="F10" s="26" t="s">
        <v>42</v>
      </c>
      <c r="G10" s="26">
        <v>288196</v>
      </c>
      <c r="H10" s="24">
        <v>13159.51</v>
      </c>
      <c r="I10" s="27">
        <v>359157253.39999998</v>
      </c>
      <c r="J10" s="28">
        <v>0</v>
      </c>
      <c r="K10" s="26">
        <v>288196</v>
      </c>
      <c r="L10" s="24">
        <v>296116273.97000003</v>
      </c>
      <c r="M10" s="28">
        <v>0</v>
      </c>
      <c r="N10" s="26">
        <v>288196</v>
      </c>
      <c r="O10" s="24">
        <v>295612707</v>
      </c>
      <c r="P10" s="28">
        <v>0</v>
      </c>
      <c r="Q10" s="25">
        <v>188196</v>
      </c>
      <c r="R10" s="24">
        <v>295612707</v>
      </c>
      <c r="S10" s="28">
        <v>0</v>
      </c>
    </row>
    <row r="11" spans="1:21" s="17" customFormat="1" ht="94.5" customHeight="1" x14ac:dyDescent="0.25">
      <c r="A11" s="22" t="s">
        <v>30</v>
      </c>
      <c r="B11" s="23"/>
      <c r="C11" s="24"/>
      <c r="D11" s="27"/>
      <c r="E11" s="23"/>
      <c r="F11" s="26" t="s">
        <v>42</v>
      </c>
      <c r="G11" s="23">
        <v>134.32599999999999</v>
      </c>
      <c r="H11" s="24">
        <v>35962.39</v>
      </c>
      <c r="I11" s="27">
        <v>19201605.300000001</v>
      </c>
      <c r="J11" s="28">
        <v>0</v>
      </c>
      <c r="K11" s="49">
        <v>140.30699999999999</v>
      </c>
      <c r="L11" s="24">
        <v>20066208</v>
      </c>
      <c r="M11" s="28">
        <v>0</v>
      </c>
      <c r="N11" s="49">
        <v>136.446</v>
      </c>
      <c r="O11" s="24">
        <v>19508230</v>
      </c>
      <c r="P11" s="28">
        <v>0</v>
      </c>
      <c r="Q11" s="49">
        <v>136.446</v>
      </c>
      <c r="R11" s="24">
        <v>19508230</v>
      </c>
      <c r="S11" s="28">
        <v>0</v>
      </c>
    </row>
    <row r="12" spans="1:21" s="17" customFormat="1" ht="99" customHeight="1" x14ac:dyDescent="0.25">
      <c r="A12" s="22" t="s">
        <v>31</v>
      </c>
      <c r="B12" s="23"/>
      <c r="C12" s="24"/>
      <c r="D12" s="27"/>
      <c r="E12" s="23"/>
      <c r="F12" s="26" t="s">
        <v>42</v>
      </c>
      <c r="G12" s="23">
        <v>134.32599999999999</v>
      </c>
      <c r="H12" s="24">
        <v>35962.39</v>
      </c>
      <c r="I12" s="27">
        <v>19201605.300000001</v>
      </c>
      <c r="J12" s="28">
        <v>0</v>
      </c>
      <c r="K12" s="49">
        <v>140.30699999999999</v>
      </c>
      <c r="L12" s="24">
        <v>20066208</v>
      </c>
      <c r="M12" s="28">
        <v>0</v>
      </c>
      <c r="N12" s="49">
        <v>136.446</v>
      </c>
      <c r="O12" s="24">
        <v>19508230</v>
      </c>
      <c r="P12" s="28">
        <v>0</v>
      </c>
      <c r="Q12" s="50">
        <v>146.446</v>
      </c>
      <c r="R12" s="24">
        <v>19508230</v>
      </c>
      <c r="S12" s="28">
        <v>0</v>
      </c>
    </row>
    <row r="13" spans="1:21" s="17" customFormat="1" ht="99" customHeight="1" x14ac:dyDescent="0.25">
      <c r="A13" s="22" t="s">
        <v>32</v>
      </c>
      <c r="B13" s="23"/>
      <c r="C13" s="24"/>
      <c r="D13" s="27"/>
      <c r="E13" s="23"/>
      <c r="F13" s="26" t="s">
        <v>42</v>
      </c>
      <c r="G13" s="23">
        <v>2514.1999999999998</v>
      </c>
      <c r="H13" s="24">
        <v>36181.21</v>
      </c>
      <c r="I13" s="27">
        <v>19996120.699999999</v>
      </c>
      <c r="J13" s="28">
        <v>0</v>
      </c>
      <c r="K13" s="49">
        <v>4900.3069999999998</v>
      </c>
      <c r="L13" s="24">
        <v>21087418.399999999</v>
      </c>
      <c r="M13" s="28">
        <v>0</v>
      </c>
      <c r="N13" s="49">
        <v>5370.2</v>
      </c>
      <c r="O13" s="24">
        <v>20631561.440000001</v>
      </c>
      <c r="P13" s="28">
        <v>0</v>
      </c>
      <c r="Q13" s="49">
        <v>5370.2</v>
      </c>
      <c r="R13" s="24">
        <v>20631561.440000001</v>
      </c>
      <c r="S13" s="28">
        <v>0</v>
      </c>
    </row>
    <row r="14" spans="1:21" s="17" customFormat="1" ht="99" customHeight="1" x14ac:dyDescent="0.25">
      <c r="A14" s="22" t="s">
        <v>33</v>
      </c>
      <c r="B14" s="23"/>
      <c r="C14" s="24"/>
      <c r="D14" s="27"/>
      <c r="E14" s="23"/>
      <c r="F14" s="26" t="s">
        <v>42</v>
      </c>
      <c r="G14" s="23">
        <v>2038.2</v>
      </c>
      <c r="H14" s="24">
        <v>36403.160000000003</v>
      </c>
      <c r="I14" s="27">
        <v>19837217.620000001</v>
      </c>
      <c r="J14" s="28">
        <v>0</v>
      </c>
      <c r="K14" s="49">
        <v>2996.3069999999998</v>
      </c>
      <c r="L14" s="24">
        <v>20678934.239999998</v>
      </c>
      <c r="M14" s="28">
        <v>0</v>
      </c>
      <c r="N14" s="49">
        <v>3230.4459999999999</v>
      </c>
      <c r="O14" s="24">
        <v>20172016.760000002</v>
      </c>
      <c r="P14" s="28">
        <v>0</v>
      </c>
      <c r="Q14" s="50">
        <v>3230.4459999999999</v>
      </c>
      <c r="R14" s="24">
        <v>20172016.760000002</v>
      </c>
      <c r="S14" s="28">
        <v>0</v>
      </c>
    </row>
    <row r="15" spans="1:21" s="17" customFormat="1" ht="93" customHeight="1" x14ac:dyDescent="0.25">
      <c r="A15" s="22" t="s">
        <v>37</v>
      </c>
      <c r="B15" s="23"/>
      <c r="C15" s="24"/>
      <c r="D15" s="27"/>
      <c r="E15" s="23"/>
      <c r="F15" s="26" t="s">
        <v>42</v>
      </c>
      <c r="G15" s="51">
        <v>2380</v>
      </c>
      <c r="H15" s="24">
        <v>37431.660000000003</v>
      </c>
      <c r="I15" s="27">
        <v>794515.4</v>
      </c>
      <c r="J15" s="28">
        <v>0</v>
      </c>
      <c r="K15" s="26">
        <v>5236</v>
      </c>
      <c r="L15" s="24">
        <v>825163.33</v>
      </c>
      <c r="M15" s="28">
        <v>0</v>
      </c>
      <c r="N15" s="26">
        <v>5950</v>
      </c>
      <c r="O15" s="24">
        <v>936808.9</v>
      </c>
      <c r="P15" s="28">
        <v>0</v>
      </c>
      <c r="Q15" s="25">
        <v>5950</v>
      </c>
      <c r="R15" s="24">
        <v>936808.9</v>
      </c>
      <c r="S15" s="28">
        <v>0</v>
      </c>
    </row>
    <row r="16" spans="1:21" s="17" customFormat="1" ht="42" customHeight="1" x14ac:dyDescent="0.25">
      <c r="A16" s="29" t="s">
        <v>34</v>
      </c>
      <c r="B16" s="30">
        <v>21340</v>
      </c>
      <c r="C16" s="31">
        <v>219.65</v>
      </c>
      <c r="D16" s="32">
        <v>4687300</v>
      </c>
      <c r="E16" s="30">
        <v>0</v>
      </c>
      <c r="F16" s="26" t="s">
        <v>40</v>
      </c>
      <c r="G16" s="51">
        <v>24590</v>
      </c>
      <c r="H16" s="24">
        <v>226.3</v>
      </c>
      <c r="I16" s="27">
        <v>6737168.2000000002</v>
      </c>
      <c r="J16" s="28">
        <v>0</v>
      </c>
      <c r="K16" s="26">
        <v>25204</v>
      </c>
      <c r="L16" s="24">
        <v>5506065.8399999999</v>
      </c>
      <c r="M16" s="28">
        <v>0</v>
      </c>
      <c r="N16" s="26">
        <v>25834</v>
      </c>
      <c r="O16" s="24">
        <v>6246144.5199999996</v>
      </c>
      <c r="P16" s="28">
        <v>0</v>
      </c>
      <c r="Q16" s="25">
        <v>25834</v>
      </c>
      <c r="R16" s="24">
        <v>6246144.5199999996</v>
      </c>
      <c r="S16" s="28">
        <v>0</v>
      </c>
    </row>
    <row r="17" spans="1:19" s="17" customFormat="1" ht="79.5" customHeight="1" x14ac:dyDescent="0.25">
      <c r="A17" s="29" t="s">
        <v>11</v>
      </c>
      <c r="B17" s="35">
        <v>115</v>
      </c>
      <c r="C17" s="12">
        <v>2419.27</v>
      </c>
      <c r="D17" s="52">
        <v>8467452</v>
      </c>
      <c r="E17" s="35">
        <v>0</v>
      </c>
      <c r="F17" s="26" t="s">
        <v>41</v>
      </c>
      <c r="G17" s="53">
        <v>115</v>
      </c>
      <c r="H17" s="52">
        <v>81270.240000000005</v>
      </c>
      <c r="I17" s="27">
        <v>13388650</v>
      </c>
      <c r="J17" s="28">
        <v>0</v>
      </c>
      <c r="K17" s="54">
        <v>115</v>
      </c>
      <c r="L17" s="52">
        <v>10146920</v>
      </c>
      <c r="M17" s="28">
        <v>0</v>
      </c>
      <c r="N17" s="54">
        <v>115</v>
      </c>
      <c r="O17" s="52">
        <v>10146920</v>
      </c>
      <c r="P17" s="28">
        <v>0</v>
      </c>
      <c r="Q17" s="55">
        <v>115</v>
      </c>
      <c r="R17" s="56">
        <v>10146920</v>
      </c>
      <c r="S17" s="28">
        <v>0</v>
      </c>
    </row>
    <row r="18" spans="1:19" s="17" customFormat="1" ht="85.5" customHeight="1" x14ac:dyDescent="0.25">
      <c r="A18" s="29" t="s">
        <v>36</v>
      </c>
      <c r="B18" s="35"/>
      <c r="C18" s="12"/>
      <c r="D18" s="52"/>
      <c r="E18" s="35"/>
      <c r="F18" s="26" t="s">
        <v>58</v>
      </c>
      <c r="G18" s="52">
        <v>4468</v>
      </c>
      <c r="H18" s="52">
        <v>27291.59</v>
      </c>
      <c r="I18" s="27">
        <v>11094937.6</v>
      </c>
      <c r="J18" s="28">
        <v>0</v>
      </c>
      <c r="K18" s="52">
        <v>4480</v>
      </c>
      <c r="L18" s="52">
        <v>9964550.4000000004</v>
      </c>
      <c r="M18" s="28">
        <v>0</v>
      </c>
      <c r="N18" s="52">
        <v>4492</v>
      </c>
      <c r="O18" s="52">
        <v>10114546.560000001</v>
      </c>
      <c r="P18" s="28">
        <v>0</v>
      </c>
      <c r="Q18" s="56">
        <v>4492</v>
      </c>
      <c r="R18" s="52">
        <v>10114546.560000001</v>
      </c>
      <c r="S18" s="28">
        <v>0</v>
      </c>
    </row>
    <row r="19" spans="1:19" s="17" customFormat="1" ht="30.75" customHeight="1" x14ac:dyDescent="0.25">
      <c r="A19" s="29" t="s">
        <v>43</v>
      </c>
      <c r="B19" s="35"/>
      <c r="C19" s="12"/>
      <c r="D19" s="52"/>
      <c r="E19" s="35"/>
      <c r="F19" s="26" t="s">
        <v>44</v>
      </c>
      <c r="G19" s="57">
        <v>1000</v>
      </c>
      <c r="H19" s="52">
        <v>9279.14</v>
      </c>
      <c r="I19" s="27">
        <v>11090700</v>
      </c>
      <c r="J19" s="28">
        <v>0</v>
      </c>
      <c r="K19" s="57">
        <v>1000</v>
      </c>
      <c r="L19" s="52">
        <v>9960300</v>
      </c>
      <c r="M19" s="28">
        <v>0</v>
      </c>
      <c r="N19" s="57">
        <v>1000</v>
      </c>
      <c r="O19" s="52">
        <v>10110300</v>
      </c>
      <c r="P19" s="28">
        <v>0</v>
      </c>
      <c r="Q19" s="58">
        <v>1000</v>
      </c>
      <c r="R19" s="56">
        <v>10110300</v>
      </c>
      <c r="S19" s="28">
        <v>0</v>
      </c>
    </row>
    <row r="20" spans="1:19" s="17" customFormat="1" ht="67.5" customHeight="1" x14ac:dyDescent="0.25">
      <c r="A20" s="29" t="s">
        <v>12</v>
      </c>
      <c r="B20" s="35">
        <v>70554</v>
      </c>
      <c r="C20" s="12">
        <f>D20/B20</f>
        <v>70.138877739036758</v>
      </c>
      <c r="D20" s="52">
        <v>4948578.38</v>
      </c>
      <c r="E20" s="35">
        <v>0</v>
      </c>
      <c r="F20" s="26" t="s">
        <v>40</v>
      </c>
      <c r="G20" s="57">
        <v>152960</v>
      </c>
      <c r="H20" s="12">
        <v>103.16</v>
      </c>
      <c r="I20" s="27">
        <v>12894528</v>
      </c>
      <c r="J20" s="28">
        <v>0</v>
      </c>
      <c r="K20" s="57">
        <v>214800</v>
      </c>
      <c r="L20" s="52">
        <v>11964360</v>
      </c>
      <c r="M20" s="28">
        <v>0</v>
      </c>
      <c r="N20" s="57">
        <v>239220</v>
      </c>
      <c r="O20" s="52">
        <v>12774348</v>
      </c>
      <c r="P20" s="28">
        <v>0</v>
      </c>
      <c r="Q20" s="58">
        <v>239220</v>
      </c>
      <c r="R20" s="56">
        <v>12774348</v>
      </c>
      <c r="S20" s="28">
        <v>0</v>
      </c>
    </row>
    <row r="21" spans="1:19" s="17" customFormat="1" ht="46.5" customHeight="1" x14ac:dyDescent="0.25">
      <c r="A21" s="29" t="s">
        <v>49</v>
      </c>
      <c r="B21" s="30" t="s">
        <v>50</v>
      </c>
      <c r="C21" s="31" t="s">
        <v>49</v>
      </c>
      <c r="D21" s="32" t="s">
        <v>50</v>
      </c>
      <c r="E21" s="30" t="s">
        <v>49</v>
      </c>
      <c r="F21" s="26" t="s">
        <v>50</v>
      </c>
      <c r="G21" s="24">
        <v>43920</v>
      </c>
      <c r="H21" s="24"/>
      <c r="I21" s="27">
        <v>5094456.4800000004</v>
      </c>
      <c r="J21" s="28">
        <v>0</v>
      </c>
      <c r="K21" s="26">
        <v>43920</v>
      </c>
      <c r="L21" s="24">
        <v>5094456.4800000004</v>
      </c>
      <c r="M21" s="28">
        <v>0</v>
      </c>
      <c r="N21" s="24">
        <v>43920</v>
      </c>
      <c r="O21" s="27">
        <v>5094456.4800000004</v>
      </c>
      <c r="P21" s="28">
        <v>0</v>
      </c>
      <c r="Q21" s="24">
        <v>43920</v>
      </c>
      <c r="R21" s="27">
        <v>5094456.4800000004</v>
      </c>
      <c r="S21" s="28">
        <v>0</v>
      </c>
    </row>
    <row r="22" spans="1:19" s="17" customFormat="1" ht="58.5" customHeight="1" x14ac:dyDescent="0.25">
      <c r="A22" s="29" t="s">
        <v>51</v>
      </c>
      <c r="B22" s="30" t="s">
        <v>52</v>
      </c>
      <c r="C22" s="31" t="s">
        <v>51</v>
      </c>
      <c r="D22" s="32" t="s">
        <v>52</v>
      </c>
      <c r="E22" s="30" t="s">
        <v>51</v>
      </c>
      <c r="F22" s="26" t="s">
        <v>52</v>
      </c>
      <c r="G22" s="23">
        <v>39</v>
      </c>
      <c r="H22" s="24"/>
      <c r="I22" s="27">
        <v>28348399.989999998</v>
      </c>
      <c r="J22" s="28">
        <v>0</v>
      </c>
      <c r="K22" s="23">
        <v>39</v>
      </c>
      <c r="L22" s="24">
        <v>30914400</v>
      </c>
      <c r="M22" s="28">
        <v>0</v>
      </c>
      <c r="N22" s="23">
        <v>39</v>
      </c>
      <c r="O22" s="56">
        <v>30125999.48</v>
      </c>
      <c r="P22" s="28">
        <v>0</v>
      </c>
      <c r="Q22" s="23">
        <v>39</v>
      </c>
      <c r="R22" s="56">
        <v>30125999.48</v>
      </c>
      <c r="S22" s="28">
        <v>0</v>
      </c>
    </row>
    <row r="23" spans="1:19" s="17" customFormat="1" ht="75" customHeight="1" x14ac:dyDescent="0.25">
      <c r="A23" s="29" t="s">
        <v>53</v>
      </c>
      <c r="B23" s="30"/>
      <c r="C23" s="31"/>
      <c r="D23" s="32"/>
      <c r="E23" s="30"/>
      <c r="F23" s="59" t="s">
        <v>54</v>
      </c>
      <c r="G23" s="58">
        <v>14</v>
      </c>
      <c r="H23" s="24"/>
      <c r="I23" s="56">
        <v>2800000</v>
      </c>
      <c r="J23" s="28">
        <v>0</v>
      </c>
      <c r="K23" s="58">
        <v>60</v>
      </c>
      <c r="L23" s="56">
        <v>8100000</v>
      </c>
      <c r="M23" s="28">
        <v>0</v>
      </c>
      <c r="N23" s="58">
        <v>60</v>
      </c>
      <c r="O23" s="56">
        <v>8100000</v>
      </c>
      <c r="P23" s="28">
        <v>0</v>
      </c>
      <c r="Q23" s="58">
        <v>60</v>
      </c>
      <c r="R23" s="56">
        <v>8100000</v>
      </c>
      <c r="S23" s="28">
        <v>0</v>
      </c>
    </row>
    <row r="24" spans="1:19" s="17" customFormat="1" ht="59.25" customHeight="1" x14ac:dyDescent="0.25">
      <c r="A24" s="60" t="s">
        <v>57</v>
      </c>
      <c r="B24" s="61"/>
      <c r="C24" s="62"/>
      <c r="D24" s="63"/>
      <c r="E24" s="61"/>
      <c r="F24" s="64" t="s">
        <v>54</v>
      </c>
      <c r="G24" s="65">
        <v>20</v>
      </c>
      <c r="H24" s="66"/>
      <c r="I24" s="67">
        <v>4985200</v>
      </c>
      <c r="J24" s="68">
        <v>0</v>
      </c>
      <c r="K24" s="65">
        <v>20</v>
      </c>
      <c r="L24" s="67">
        <v>3600000</v>
      </c>
      <c r="M24" s="68">
        <v>0</v>
      </c>
      <c r="N24" s="65">
        <v>20</v>
      </c>
      <c r="O24" s="67">
        <v>2800000</v>
      </c>
      <c r="P24" s="68">
        <v>0</v>
      </c>
      <c r="Q24" s="65">
        <v>20</v>
      </c>
      <c r="R24" s="67">
        <v>2800000</v>
      </c>
      <c r="S24" s="68">
        <v>0</v>
      </c>
    </row>
    <row r="25" spans="1:19" s="18" customFormat="1" ht="58.5" customHeight="1" x14ac:dyDescent="0.25">
      <c r="A25" s="29" t="s">
        <v>55</v>
      </c>
      <c r="B25" s="30" t="s">
        <v>56</v>
      </c>
      <c r="C25" s="31" t="s">
        <v>55</v>
      </c>
      <c r="D25" s="32" t="s">
        <v>56</v>
      </c>
      <c r="E25" s="30" t="s">
        <v>55</v>
      </c>
      <c r="F25" s="59" t="s">
        <v>56</v>
      </c>
      <c r="G25" s="58">
        <v>73</v>
      </c>
      <c r="H25" s="24"/>
      <c r="I25" s="56">
        <v>12775000</v>
      </c>
      <c r="J25" s="28">
        <v>0</v>
      </c>
      <c r="K25" s="58">
        <v>40</v>
      </c>
      <c r="L25" s="56">
        <v>3950160</v>
      </c>
      <c r="M25" s="28">
        <v>0</v>
      </c>
      <c r="N25" s="58">
        <v>40</v>
      </c>
      <c r="O25" s="56">
        <v>3950160</v>
      </c>
      <c r="P25" s="28">
        <v>0</v>
      </c>
      <c r="Q25" s="58">
        <v>40</v>
      </c>
      <c r="R25" s="56">
        <v>3950160</v>
      </c>
      <c r="S25" s="28">
        <v>0</v>
      </c>
    </row>
    <row r="26" spans="1:19" x14ac:dyDescent="0.25">
      <c r="A26" s="33"/>
    </row>
  </sheetData>
  <mergeCells count="7">
    <mergeCell ref="A2:T2"/>
    <mergeCell ref="Q4:S4"/>
    <mergeCell ref="A4:A5"/>
    <mergeCell ref="B4:E4"/>
    <mergeCell ref="K4:M4"/>
    <mergeCell ref="N4:P4"/>
    <mergeCell ref="G4:J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3" customWidth="1"/>
    <col min="2" max="2" width="12.42578125" style="13" customWidth="1"/>
    <col min="3" max="6" width="9.140625" style="13"/>
    <col min="7" max="7" width="10.85546875" style="13" customWidth="1"/>
    <col min="8" max="8" width="9.140625" style="13"/>
    <col min="9" max="11" width="11.7109375" style="13" customWidth="1"/>
    <col min="12" max="14" width="10.5703125" style="13" customWidth="1"/>
    <col min="15" max="16384" width="9.140625" style="13"/>
  </cols>
  <sheetData>
    <row r="2" spans="1:14" s="7" customFormat="1" ht="12.75" x14ac:dyDescent="0.25">
      <c r="A2" s="43" t="s">
        <v>13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s="7" customFormat="1" ht="12.75" x14ac:dyDescent="0.25"/>
    <row r="4" spans="1:14" s="7" customFormat="1" ht="12.75" x14ac:dyDescent="0.25">
      <c r="A4" s="38" t="s">
        <v>14</v>
      </c>
      <c r="B4" s="44" t="s">
        <v>15</v>
      </c>
      <c r="C4" s="46" t="s">
        <v>25</v>
      </c>
      <c r="D4" s="47"/>
      <c r="E4" s="48"/>
      <c r="F4" s="46" t="s">
        <v>26</v>
      </c>
      <c r="G4" s="47"/>
      <c r="H4" s="48"/>
      <c r="I4" s="46" t="s">
        <v>28</v>
      </c>
      <c r="J4" s="47"/>
      <c r="K4" s="48"/>
      <c r="L4" s="38" t="s">
        <v>27</v>
      </c>
      <c r="M4" s="38"/>
      <c r="N4" s="38"/>
    </row>
    <row r="5" spans="1:14" s="7" customFormat="1" ht="140.25" x14ac:dyDescent="0.25">
      <c r="A5" s="38"/>
      <c r="B5" s="45"/>
      <c r="C5" s="8" t="s">
        <v>5</v>
      </c>
      <c r="D5" s="8" t="s">
        <v>16</v>
      </c>
      <c r="E5" s="8" t="s">
        <v>7</v>
      </c>
      <c r="F5" s="8" t="s">
        <v>5</v>
      </c>
      <c r="G5" s="8" t="s">
        <v>16</v>
      </c>
      <c r="H5" s="8" t="s">
        <v>7</v>
      </c>
      <c r="I5" s="8" t="s">
        <v>5</v>
      </c>
      <c r="J5" s="8" t="s">
        <v>16</v>
      </c>
      <c r="K5" s="8" t="s">
        <v>7</v>
      </c>
      <c r="L5" s="8" t="s">
        <v>5</v>
      </c>
      <c r="M5" s="8" t="s">
        <v>16</v>
      </c>
      <c r="N5" s="8" t="s">
        <v>7</v>
      </c>
    </row>
    <row r="6" spans="1:14" s="7" customFormat="1" ht="12.75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</row>
    <row r="7" spans="1:14" s="10" customFormat="1" ht="67.900000000000006" customHeight="1" x14ac:dyDescent="0.2">
      <c r="A7" s="6" t="s">
        <v>8</v>
      </c>
      <c r="B7" s="5" t="s">
        <v>17</v>
      </c>
      <c r="C7" s="5">
        <v>598</v>
      </c>
      <c r="D7" s="4">
        <v>23538921</v>
      </c>
      <c r="E7" s="5">
        <v>0</v>
      </c>
      <c r="F7" s="15">
        <v>564</v>
      </c>
      <c r="G7" s="5">
        <v>25268978</v>
      </c>
      <c r="H7" s="5">
        <v>0</v>
      </c>
      <c r="I7" s="15">
        <v>564</v>
      </c>
      <c r="J7" s="5">
        <v>25268978</v>
      </c>
      <c r="K7" s="5">
        <v>0</v>
      </c>
      <c r="L7" s="15">
        <v>564</v>
      </c>
      <c r="M7" s="5">
        <v>25268978</v>
      </c>
      <c r="N7" s="5">
        <v>0</v>
      </c>
    </row>
    <row r="8" spans="1:14" s="10" customFormat="1" ht="51" x14ac:dyDescent="0.2">
      <c r="A8" s="6" t="s">
        <v>9</v>
      </c>
      <c r="B8" s="5" t="s">
        <v>18</v>
      </c>
      <c r="C8" s="5">
        <v>1613</v>
      </c>
      <c r="D8" s="4">
        <v>59978469</v>
      </c>
      <c r="E8" s="5">
        <v>0</v>
      </c>
      <c r="F8" s="15">
        <v>1645</v>
      </c>
      <c r="G8" s="4">
        <v>61911742</v>
      </c>
      <c r="H8" s="5">
        <v>0</v>
      </c>
      <c r="I8" s="15">
        <v>1645</v>
      </c>
      <c r="J8" s="4">
        <v>61911742</v>
      </c>
      <c r="K8" s="5">
        <v>0</v>
      </c>
      <c r="L8" s="5">
        <v>1645</v>
      </c>
      <c r="M8" s="4">
        <v>61911742</v>
      </c>
      <c r="N8" s="5">
        <v>0</v>
      </c>
    </row>
    <row r="9" spans="1:14" s="10" customFormat="1" ht="51" x14ac:dyDescent="0.2">
      <c r="A9" s="6" t="s">
        <v>10</v>
      </c>
      <c r="B9" s="5" t="s">
        <v>18</v>
      </c>
      <c r="C9" s="5">
        <v>562</v>
      </c>
      <c r="D9" s="4">
        <v>7172042</v>
      </c>
      <c r="E9" s="5">
        <v>0</v>
      </c>
      <c r="F9" s="15">
        <f>230+350</f>
        <v>580</v>
      </c>
      <c r="G9" s="3">
        <v>8424007.5299999993</v>
      </c>
      <c r="H9" s="5">
        <v>0</v>
      </c>
      <c r="I9" s="15">
        <v>580</v>
      </c>
      <c r="J9" s="3">
        <v>8424007.5299999993</v>
      </c>
      <c r="K9" s="5">
        <v>0</v>
      </c>
      <c r="L9" s="5">
        <v>580</v>
      </c>
      <c r="M9" s="3">
        <v>8424007.5299999993</v>
      </c>
      <c r="N9" s="5">
        <v>0</v>
      </c>
    </row>
    <row r="10" spans="1:14" s="7" customFormat="1" ht="63.75" x14ac:dyDescent="0.25">
      <c r="A10" s="11" t="s">
        <v>11</v>
      </c>
      <c r="B10" s="8" t="s">
        <v>19</v>
      </c>
      <c r="C10" s="9">
        <v>3060</v>
      </c>
      <c r="D10" s="9">
        <v>9862768</v>
      </c>
      <c r="E10" s="9">
        <v>0</v>
      </c>
      <c r="F10" s="9">
        <v>3060</v>
      </c>
      <c r="G10" s="9">
        <v>10923713</v>
      </c>
      <c r="H10" s="9">
        <v>0</v>
      </c>
      <c r="I10" s="9">
        <v>3060</v>
      </c>
      <c r="J10" s="9">
        <v>10923713</v>
      </c>
      <c r="K10" s="9">
        <v>0</v>
      </c>
      <c r="L10" s="9">
        <v>3060</v>
      </c>
      <c r="M10" s="9">
        <v>10923713</v>
      </c>
      <c r="N10" s="16">
        <v>0</v>
      </c>
    </row>
    <row r="11" spans="1:14" s="10" customFormat="1" ht="38.25" x14ac:dyDescent="0.2">
      <c r="A11" s="6" t="s">
        <v>20</v>
      </c>
      <c r="B11" s="9" t="s">
        <v>21</v>
      </c>
      <c r="C11" s="9">
        <v>70300</v>
      </c>
      <c r="D11" s="12">
        <v>5547935.1200000001</v>
      </c>
      <c r="E11" s="9">
        <v>0</v>
      </c>
      <c r="F11" s="9">
        <v>70300</v>
      </c>
      <c r="G11" s="9">
        <v>6689000</v>
      </c>
      <c r="H11" s="9">
        <v>0</v>
      </c>
      <c r="I11" s="9">
        <v>70300</v>
      </c>
      <c r="J11" s="9">
        <f>G11</f>
        <v>6689000</v>
      </c>
      <c r="K11" s="9">
        <v>0</v>
      </c>
      <c r="L11" s="9">
        <v>70300</v>
      </c>
      <c r="M11" s="9">
        <f>J11</f>
        <v>6689000</v>
      </c>
      <c r="N11" s="16">
        <v>0</v>
      </c>
    </row>
    <row r="12" spans="1:14" s="10" customFormat="1" ht="63.75" x14ac:dyDescent="0.2">
      <c r="A12" s="6" t="s">
        <v>22</v>
      </c>
      <c r="B12" s="9" t="s">
        <v>23</v>
      </c>
      <c r="C12" s="9">
        <v>2500</v>
      </c>
      <c r="D12" s="12">
        <v>112725.96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</row>
    <row r="13" spans="1:14" s="10" customFormat="1" ht="38.25" x14ac:dyDescent="0.2">
      <c r="A13" s="6" t="s">
        <v>24</v>
      </c>
      <c r="B13" s="9" t="s">
        <v>23</v>
      </c>
      <c r="C13" s="9">
        <v>5700</v>
      </c>
      <c r="D13" s="12">
        <v>223451.92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</row>
    <row r="14" spans="1:14" x14ac:dyDescent="0.25">
      <c r="F14" s="14"/>
      <c r="G14" s="14"/>
      <c r="H14" s="14"/>
      <c r="I14" s="14"/>
    </row>
    <row r="15" spans="1:14" x14ac:dyDescent="0.25">
      <c r="F15" s="14"/>
      <c r="G15" s="14"/>
      <c r="H15" s="14"/>
      <c r="I15" s="14"/>
    </row>
    <row r="16" spans="1:14" x14ac:dyDescent="0.25">
      <c r="F16" s="14"/>
      <c r="G16" s="14"/>
      <c r="H16" s="14"/>
      <c r="I16" s="14"/>
    </row>
    <row r="17" spans="6:9" x14ac:dyDescent="0.25">
      <c r="F17" s="14"/>
      <c r="G17" s="14"/>
      <c r="H17" s="14"/>
      <c r="I17" s="14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2024-11-12T13:39:36Z</dcterms:modified>
</cp:coreProperties>
</file>