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" i="1" l="1"/>
  <c r="F4" i="1" l="1"/>
  <c r="D9" i="1" l="1"/>
  <c r="G4" i="1" l="1"/>
  <c r="G5" i="1"/>
  <c r="G6" i="1"/>
  <c r="G7" i="1"/>
  <c r="G8" i="1"/>
  <c r="G3" i="1"/>
  <c r="F6" i="1"/>
  <c r="F7" i="1"/>
  <c r="F8" i="1"/>
  <c r="F3" i="1"/>
  <c r="E9" i="1" l="1"/>
  <c r="C9" i="1"/>
  <c r="F9" i="1" l="1"/>
  <c r="G9" i="1"/>
</calcChain>
</file>

<file path=xl/sharedStrings.xml><?xml version="1.0" encoding="utf-8"?>
<sst xmlns="http://schemas.openxmlformats.org/spreadsheetml/2006/main" count="28" uniqueCount="28">
  <si>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</si>
  <si>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</si>
  <si>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</si>
  <si>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Процент испонения к сводной бюджетной росписи с учетом изменений</t>
  </si>
  <si>
    <t>Процент исполнения к первоначально утвержденным ассигнования</t>
  </si>
  <si>
    <t>02</t>
  </si>
  <si>
    <t>08</t>
  </si>
  <si>
    <t>14</t>
  </si>
  <si>
    <t>22</t>
  </si>
  <si>
    <t>23</t>
  </si>
  <si>
    <t>24</t>
  </si>
  <si>
    <t>Итого: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</si>
  <si>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</si>
  <si>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</si>
  <si>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</si>
  <si>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Реализация полномочий администрации Трубчевского муниципального района»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</si>
  <si>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</si>
  <si>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</si>
  <si>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Причины отклонения от уточненного плана</t>
  </si>
  <si>
    <t>Сведения о фактических расходах на реализацию муниципальных программ Трубчевского муниципального района в сравнении с первоначально утвержденным решением о бюджете значениями за 2023 год</t>
  </si>
  <si>
    <t>Кассовое исполнение за 2023 год</t>
  </si>
  <si>
    <t xml:space="preserve">неисполнение обязательств в объеме 3 158,49 рублей сложилось по услуге телефонной связи, оплата которой будет произвена в январе следующего года </t>
  </si>
  <si>
    <t>Бюджетные ассигнования, утвержденные решением о бюджете от 23.12.2022г.            № 6-444 (первоначальный)</t>
  </si>
  <si>
    <t>неисполнение обязательств в объеме 1 982,92 рублей сложилось в связи с оплатой расходов по "факту"</t>
  </si>
  <si>
    <t xml:space="preserve"> неисполнение обязательств в объеме 60 892,61 рублей  сложилось  в результате оплаты работ "по факту" на основании актов выполненных работ</t>
  </si>
  <si>
    <t>неисполнение обязательств в объеме 5 384,27 рублей сложилось в связи с оплатой расходов по "факту"</t>
  </si>
  <si>
    <t>неисполнение обязательств сложилось в объеме 12 780 024,19 рублей:  по подразделу 0104 - 388 548,43 рублей в результате оплаты работ по "факту" на основании актов выполненных работ,  по подразделу  0405  на сумму 730,84 рублей  в результате сложившейся экономии по результатам проведения конкурсных процедур, по подразделу 0409 - 1 784 729,29  рублей  в связи с отсутствием выполненных работ для оплаты,  по  по подразделу 0408 сложилась  экономия в объеме 711,38 рублей в результате проведения конкурсных процедур, по подразделу 0502 -8 004 820,68 рублей по объекту «Строительство и реконструкция очистных сооружений в населенных пунктах Брянской области» в связи с уменьшением объема фактически выполненных работ, 264 429,22 рублей   в связи с отсутствием выполненных работ для оплаты, по подразделу 0503 - 1 296,00 рублей и по подразделу 0505 - 25 098,39 рублей  в связи с отсутствием выполненных работ для оплаты,  по подразделу 0804 - 201,93 рублей в результате оплатаы работ по "факту" на основании актов выполненных работ, по подразделу 1004 неисполнение лимитов ссложилось в сумме 2 172 769,21 рублей в связи уменьшение численности получателей выплат, пособий и компенсаций по сравнению с запланированной, по подразделу 1006 неисполнение составило 42 700,00 рублей, в связи с уменьшение численности получателей выплат, пособий и компенсаций по сравнению с запланированной, по подразделу 0605 неисполнение составило в сумме 93 988,82 рублей экономия, сложилась по результатам выполнения работ</t>
  </si>
  <si>
    <t>неисполнение обязательств в объеме  2 936 934,52 рублей сложилось:  по классному руководству на сумму 36 586,25 рублей в связи с больничными листами,, по горячему питанию учащихся на сумму 853 807,41 рублей в связи с переводом МБОУ Белоберезковской СОШ №1 на дистанционное обучение, по советникам 59 991,33 уменьшение  численности получателей в связи с запланированной,по лагерной компании на сумму 518 064,13 рублей  в связи с тем, что дети трех общеобразовательных учреждений находящихся на приграничной территории отказались от посещения пришкольных лагерей, по разделу 0701 на сумму339 428,00 рублей, в связи с тем,что договорные обязательства заключены на год, а расходы декабря будут оплачены в следующем году, по разделу 0702 на сумму1 004 198,28 рублей, в связи с тем, что договорные обязательства заключены на год  и расходы декабря будут оплачены в следующем году, по разделу 0703 на сумму 26 639,10 рублей, в связи с тем, что договорные обязательства заключены на год  и расходы декабря будут оплачены в следующем году, по разделу 0709 на сумму 75 831,35 рублей, в связи с тем, что расходы будут оплачены в следующем году, по компесации родительской плате в объеме 22 388,35 рублей, в связи с низкой посещаемостью детей в приграничной учреждениях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</si>
</sst>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 shrinkToFit="1"/>
      <protection hidden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zoomScaleNormal="100" workbookViewId="0">
      <selection activeCell="K4" sqref="K4"/>
    </sheetView>
  </sheetViews>
  <sheetFormatPr defaultRowHeight="15" x14ac:dyDescent="0.25"/>
  <cols>
    <col min="1" max="1" width="24.28515625" style="6" customWidth="1"/>
    <col min="2" max="2" width="4.7109375" style="6" customWidth="1"/>
    <col min="3" max="3" width="13.42578125" style="6" customWidth="1"/>
    <col min="4" max="4" width="14.28515625" style="6" customWidth="1"/>
    <col min="5" max="5" width="13.42578125" style="6" customWidth="1"/>
    <col min="6" max="6" width="8" style="6" customWidth="1"/>
    <col min="7" max="7" width="9.42578125" style="6" customWidth="1"/>
    <col min="8" max="8" width="45" style="6" customWidth="1"/>
  </cols>
  <sheetData>
    <row r="1" spans="1:17" ht="42.75" customHeight="1" x14ac:dyDescent="0.25">
      <c r="A1" s="12" t="s">
        <v>19</v>
      </c>
      <c r="B1" s="12"/>
      <c r="C1" s="12"/>
      <c r="D1" s="12"/>
      <c r="E1" s="12"/>
      <c r="F1" s="12"/>
      <c r="G1" s="12"/>
      <c r="H1" s="12"/>
    </row>
    <row r="2" spans="1:17" ht="148.5" customHeight="1" x14ac:dyDescent="0.25">
      <c r="A2" s="15" t="s">
        <v>0</v>
      </c>
      <c r="B2" s="15" t="s">
        <v>1</v>
      </c>
      <c r="C2" s="15" t="s">
        <v>22</v>
      </c>
      <c r="D2" s="15" t="s">
        <v>2</v>
      </c>
      <c r="E2" s="15" t="s">
        <v>20</v>
      </c>
      <c r="F2" s="15" t="s">
        <v>3</v>
      </c>
      <c r="G2" s="15" t="s">
        <v>4</v>
      </c>
      <c r="H2" s="2" t="s">
        <v>18</v>
      </c>
      <c r="I2" s="1"/>
      <c r="J2" s="1"/>
      <c r="K2" s="1"/>
      <c r="L2" s="1"/>
      <c r="M2" s="1"/>
      <c r="N2" s="1"/>
      <c r="O2" s="1"/>
      <c r="P2" s="1"/>
      <c r="Q2" s="1"/>
    </row>
    <row r="3" spans="1:17" ht="82.5" customHeight="1" x14ac:dyDescent="0.25">
      <c r="A3" s="14" t="s">
        <v>12</v>
      </c>
      <c r="B3" s="11" t="s">
        <v>5</v>
      </c>
      <c r="C3" s="8">
        <v>10811600</v>
      </c>
      <c r="D3" s="13">
        <v>45974728.609999999</v>
      </c>
      <c r="E3" s="13">
        <v>45971570.119999997</v>
      </c>
      <c r="F3" s="13">
        <f>E3/D3*100</f>
        <v>99.993129943132899</v>
      </c>
      <c r="G3" s="13">
        <f>E3/C3*100</f>
        <v>425.20598357319909</v>
      </c>
      <c r="H3" s="11" t="s">
        <v>21</v>
      </c>
      <c r="I3" s="1"/>
      <c r="J3" s="1"/>
      <c r="K3" s="1"/>
      <c r="L3" s="1"/>
      <c r="M3" s="1"/>
      <c r="N3" s="1"/>
      <c r="O3" s="1"/>
      <c r="P3" s="1"/>
      <c r="Q3" s="1"/>
    </row>
    <row r="4" spans="1:17" ht="409.5" customHeight="1" x14ac:dyDescent="0.25">
      <c r="A4" s="14" t="s">
        <v>13</v>
      </c>
      <c r="B4" s="11" t="s">
        <v>6</v>
      </c>
      <c r="C4" s="8">
        <v>390451306.19</v>
      </c>
      <c r="D4" s="13">
        <v>401014851.10000002</v>
      </c>
      <c r="E4" s="13">
        <v>398077916.57999998</v>
      </c>
      <c r="F4" s="13">
        <f t="shared" ref="F4:F9" si="0">E4/D4*100</f>
        <v>99.267624500203937</v>
      </c>
      <c r="G4" s="13">
        <f t="shared" ref="G4:G9" si="1">E4/C4*100</f>
        <v>101.95328079816662</v>
      </c>
      <c r="H4" s="14" t="s">
        <v>27</v>
      </c>
      <c r="I4" s="1"/>
      <c r="J4" s="1"/>
      <c r="K4" s="1"/>
      <c r="L4" s="1"/>
      <c r="M4" s="1"/>
      <c r="N4" s="1"/>
      <c r="O4" s="1"/>
      <c r="P4" s="1"/>
      <c r="Q4" s="1"/>
    </row>
    <row r="5" spans="1:17" s="10" customFormat="1" ht="104.25" customHeight="1" x14ac:dyDescent="0.25">
      <c r="A5" s="14" t="s">
        <v>14</v>
      </c>
      <c r="B5" s="11" t="s">
        <v>7</v>
      </c>
      <c r="C5" s="8">
        <v>13421000</v>
      </c>
      <c r="D5" s="13">
        <v>14209540.789999999</v>
      </c>
      <c r="E5" s="13">
        <v>14207557.869999999</v>
      </c>
      <c r="F5" s="13">
        <f t="shared" si="0"/>
        <v>99.986045150724408</v>
      </c>
      <c r="G5" s="13">
        <f t="shared" si="1"/>
        <v>105.86065024960882</v>
      </c>
      <c r="H5" s="11" t="s">
        <v>23</v>
      </c>
      <c r="I5" s="9"/>
      <c r="J5" s="9"/>
      <c r="K5" s="9"/>
      <c r="L5" s="9"/>
      <c r="M5" s="9"/>
      <c r="N5" s="9"/>
      <c r="O5" s="9"/>
      <c r="P5" s="9"/>
      <c r="Q5" s="9"/>
    </row>
    <row r="6" spans="1:17" ht="409.5" customHeight="1" x14ac:dyDescent="0.25">
      <c r="A6" s="16" t="s">
        <v>15</v>
      </c>
      <c r="B6" s="4" t="s">
        <v>8</v>
      </c>
      <c r="C6" s="8">
        <v>194367975.94999999</v>
      </c>
      <c r="D6" s="3">
        <v>407104378.68000001</v>
      </c>
      <c r="E6" s="3">
        <v>394324354.49000001</v>
      </c>
      <c r="F6" s="3">
        <f t="shared" si="0"/>
        <v>96.860750004350706</v>
      </c>
      <c r="G6" s="3">
        <f t="shared" si="1"/>
        <v>202.87516632443484</v>
      </c>
      <c r="H6" s="11" t="s">
        <v>26</v>
      </c>
      <c r="I6" s="1"/>
      <c r="J6" s="1"/>
      <c r="K6" s="1"/>
      <c r="L6" s="1"/>
      <c r="M6" s="1"/>
      <c r="N6" s="1"/>
      <c r="O6" s="1"/>
      <c r="P6" s="1"/>
      <c r="Q6" s="1"/>
    </row>
    <row r="7" spans="1:17" ht="105.75" customHeight="1" x14ac:dyDescent="0.25">
      <c r="A7" s="14" t="s">
        <v>16</v>
      </c>
      <c r="B7" s="11" t="s">
        <v>9</v>
      </c>
      <c r="C7" s="8">
        <v>24495160</v>
      </c>
      <c r="D7" s="13">
        <v>23714483.710000001</v>
      </c>
      <c r="E7" s="13">
        <v>23709099.440000001</v>
      </c>
      <c r="F7" s="13">
        <f t="shared" si="0"/>
        <v>99.977295436553277</v>
      </c>
      <c r="G7" s="13">
        <f t="shared" si="1"/>
        <v>96.790955601024862</v>
      </c>
      <c r="H7" s="11" t="s">
        <v>25</v>
      </c>
      <c r="I7" s="1"/>
      <c r="J7" s="1"/>
      <c r="K7" s="1"/>
      <c r="L7" s="1"/>
      <c r="M7" s="1"/>
      <c r="N7" s="1"/>
      <c r="O7" s="1"/>
      <c r="P7" s="1"/>
      <c r="Q7" s="1"/>
    </row>
    <row r="8" spans="1:17" s="10" customFormat="1" ht="114" customHeight="1" x14ac:dyDescent="0.25">
      <c r="A8" s="14" t="s">
        <v>17</v>
      </c>
      <c r="B8" s="11" t="s">
        <v>10</v>
      </c>
      <c r="C8" s="8">
        <v>88436018</v>
      </c>
      <c r="D8" s="13">
        <v>87652026.269999996</v>
      </c>
      <c r="E8" s="13">
        <v>87591133.659999996</v>
      </c>
      <c r="F8" s="13">
        <f t="shared" si="0"/>
        <v>99.930529147366855</v>
      </c>
      <c r="G8" s="13">
        <f t="shared" si="1"/>
        <v>99.04463774024741</v>
      </c>
      <c r="H8" s="11" t="s">
        <v>24</v>
      </c>
      <c r="I8" s="9"/>
      <c r="J8" s="9"/>
      <c r="K8" s="9"/>
      <c r="L8" s="9"/>
      <c r="M8" s="9"/>
      <c r="N8" s="9"/>
      <c r="O8" s="9"/>
      <c r="P8" s="9"/>
      <c r="Q8" s="9"/>
    </row>
    <row r="9" spans="1:17" ht="21.75" customHeight="1" x14ac:dyDescent="0.25">
      <c r="A9" s="2" t="s">
        <v>11</v>
      </c>
      <c r="B9" s="2"/>
      <c r="C9" s="7">
        <f>SUM(C3:C8)</f>
        <v>721983060.13999999</v>
      </c>
      <c r="D9" s="7">
        <f t="shared" ref="D9:E9" si="2">SUM(D3:D8)</f>
        <v>979670009.16000009</v>
      </c>
      <c r="E9" s="7">
        <f t="shared" si="2"/>
        <v>963881632.15999997</v>
      </c>
      <c r="F9" s="7">
        <f t="shared" si="0"/>
        <v>98.38839845535972</v>
      </c>
      <c r="G9" s="7">
        <f t="shared" si="1"/>
        <v>133.50474344551705</v>
      </c>
      <c r="H9" s="4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H1"/>
  </mergeCells>
  <pageMargins left="0.19685039370078741" right="0.19685039370078741" top="0.19685039370078741" bottom="0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2024-03-28T09:27:15Z</dcterms:modified>
</cp:coreProperties>
</file>