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</sheets>
  <definedNames>
    <definedName name="_xlnm.Print_Area" localSheetId="0">Лист1!$A$1:$K$87</definedName>
  </definedNames>
  <calcPr calcId="145621" refMode="R1C1"/>
</workbook>
</file>

<file path=xl/calcChain.xml><?xml version="1.0" encoding="utf-8"?>
<calcChain xmlns="http://schemas.openxmlformats.org/spreadsheetml/2006/main">
  <c r="F55" i="1" l="1"/>
  <c r="G83" i="1" l="1"/>
  <c r="H83" i="1"/>
  <c r="I83" i="1"/>
  <c r="J83" i="1"/>
  <c r="G84" i="1"/>
  <c r="H84" i="1"/>
  <c r="I84" i="1"/>
  <c r="J84" i="1"/>
  <c r="G85" i="1"/>
  <c r="H85" i="1"/>
  <c r="I85" i="1"/>
  <c r="J85" i="1"/>
  <c r="G86" i="1"/>
  <c r="H86" i="1"/>
  <c r="I86" i="1"/>
  <c r="J86" i="1"/>
  <c r="F84" i="1"/>
  <c r="F85" i="1"/>
  <c r="F86" i="1"/>
  <c r="F83" i="1"/>
  <c r="E10" i="1" l="1"/>
  <c r="F27" i="1"/>
  <c r="G12" i="1"/>
  <c r="H12" i="1"/>
  <c r="I12" i="1"/>
  <c r="J12" i="1"/>
  <c r="F12" i="1"/>
  <c r="J72" i="1"/>
  <c r="I72" i="1"/>
  <c r="H72" i="1"/>
  <c r="G72" i="1"/>
  <c r="F72" i="1"/>
  <c r="E70" i="1"/>
  <c r="E69" i="1"/>
  <c r="E68" i="1"/>
  <c r="H57" i="1"/>
  <c r="J37" i="1"/>
  <c r="I37" i="1"/>
  <c r="H37" i="1"/>
  <c r="G37" i="1"/>
  <c r="F37" i="1"/>
  <c r="E36" i="1"/>
  <c r="E35" i="1"/>
  <c r="E34" i="1"/>
  <c r="E33" i="1"/>
  <c r="E72" i="1" l="1"/>
  <c r="E37" i="1"/>
  <c r="E86" i="1"/>
  <c r="I47" i="1" l="1"/>
  <c r="J57" i="1" l="1"/>
  <c r="I57" i="1"/>
  <c r="J77" i="1" l="1"/>
  <c r="I77" i="1"/>
  <c r="H77" i="1"/>
  <c r="G77" i="1"/>
  <c r="F77" i="1"/>
  <c r="E76" i="1"/>
  <c r="E75" i="1"/>
  <c r="E74" i="1"/>
  <c r="E73" i="1"/>
  <c r="E77" i="1" l="1"/>
  <c r="F82" i="1"/>
  <c r="G82" i="1"/>
  <c r="J82" i="1"/>
  <c r="I82" i="1"/>
  <c r="H82" i="1"/>
  <c r="G57" i="1" l="1"/>
  <c r="F57" i="1" l="1"/>
  <c r="E58" i="1"/>
  <c r="E59" i="1"/>
  <c r="E60" i="1"/>
  <c r="F62" i="1"/>
  <c r="G62" i="1"/>
  <c r="H62" i="1"/>
  <c r="I62" i="1"/>
  <c r="J62" i="1"/>
  <c r="E63" i="1"/>
  <c r="E64" i="1"/>
  <c r="E65" i="1"/>
  <c r="F67" i="1"/>
  <c r="G67" i="1"/>
  <c r="H67" i="1"/>
  <c r="I67" i="1"/>
  <c r="J67" i="1"/>
  <c r="E67" i="1" l="1"/>
  <c r="E62" i="1"/>
  <c r="E84" i="1"/>
  <c r="E83" i="1"/>
  <c r="E85" i="1"/>
  <c r="J27" i="1"/>
  <c r="I27" i="1"/>
  <c r="H27" i="1"/>
  <c r="G27" i="1"/>
  <c r="E26" i="1"/>
  <c r="E25" i="1"/>
  <c r="E24" i="1"/>
  <c r="E23" i="1"/>
  <c r="I52" i="1"/>
  <c r="H52" i="1"/>
  <c r="H47" i="1"/>
  <c r="I42" i="1"/>
  <c r="H42" i="1"/>
  <c r="I32" i="1"/>
  <c r="H32" i="1"/>
  <c r="I22" i="1"/>
  <c r="H22" i="1"/>
  <c r="I17" i="1"/>
  <c r="H17" i="1"/>
  <c r="H87" i="1" l="1"/>
  <c r="I87" i="1"/>
  <c r="E27" i="1"/>
  <c r="E50" i="1" l="1"/>
  <c r="E55" i="1" l="1"/>
  <c r="E54" i="1"/>
  <c r="E53" i="1"/>
  <c r="E57" i="1" l="1"/>
  <c r="F22" i="1"/>
  <c r="G22" i="1"/>
  <c r="J22" i="1"/>
  <c r="E20" i="1"/>
  <c r="J32" i="1" l="1"/>
  <c r="G32" i="1"/>
  <c r="F32" i="1"/>
  <c r="E31" i="1"/>
  <c r="E30" i="1"/>
  <c r="E29" i="1"/>
  <c r="E28" i="1"/>
  <c r="E21" i="1"/>
  <c r="E16" i="1"/>
  <c r="E32" i="1" l="1"/>
  <c r="E46" i="1"/>
  <c r="E45" i="1"/>
  <c r="E41" i="1"/>
  <c r="E40" i="1"/>
  <c r="E15" i="1"/>
  <c r="G42" i="1" l="1"/>
  <c r="J42" i="1"/>
  <c r="F42" i="1"/>
  <c r="E39" i="1"/>
  <c r="E38" i="1"/>
  <c r="G52" i="1"/>
  <c r="J52" i="1"/>
  <c r="F52" i="1"/>
  <c r="E49" i="1"/>
  <c r="E48" i="1"/>
  <c r="G47" i="1"/>
  <c r="J47" i="1"/>
  <c r="F47" i="1"/>
  <c r="E44" i="1"/>
  <c r="E43" i="1"/>
  <c r="E19" i="1"/>
  <c r="E18" i="1"/>
  <c r="E22" i="1" l="1"/>
  <c r="E52" i="1"/>
  <c r="E42" i="1"/>
  <c r="E47" i="1"/>
  <c r="G17" i="1"/>
  <c r="G87" i="1" s="1"/>
  <c r="J17" i="1"/>
  <c r="J87" i="1" s="1"/>
  <c r="F17" i="1"/>
  <c r="F87" i="1" s="1"/>
  <c r="E14" i="1"/>
  <c r="E13" i="1"/>
  <c r="E9" i="1"/>
  <c r="E8" i="1"/>
  <c r="E87" i="1" l="1"/>
  <c r="E12" i="1"/>
  <c r="E17" i="1"/>
  <c r="E78" i="1"/>
  <c r="E79" i="1"/>
  <c r="E80" i="1"/>
  <c r="E81" i="1"/>
  <c r="E82" i="1"/>
</calcChain>
</file>

<file path=xl/sharedStrings.xml><?xml version="1.0" encoding="utf-8"?>
<sst xmlns="http://schemas.openxmlformats.org/spreadsheetml/2006/main" count="185" uniqueCount="92">
  <si>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</si>
  <si>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</si>
  <si>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</si>
  <si>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</si>
  <si>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</si>
  <si>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</si>
  <si>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</si>
  <si>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</si>
  <si>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</si>
  <si>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</si>
  <si>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</si>
  <si>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</si>
  <si>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</si>
  <si>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</si>
  <si>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</si>
  <si>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</si>
  <si>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</si>
  <si>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</si>
  <si>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</si>
  <si>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</si>
  <si>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</si>
  <si>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</si>
  <si>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</si>
  <si>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</si>
  <si>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</si>
  <si>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</si>
  <si>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</si>
  <si>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</si>
  <si>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</si>
  <si>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</si>
  <si>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</si>
  <si>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</si>
  <si>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</si>
  <si>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</si>
  <si>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</si>
  <si>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</si>
  <si>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</si>
  <si>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</si>
  <si>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</si>
  <si>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</si>
  <si>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</si>
  <si>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</si>
  <si>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</si>
  <si>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</si>
  <si>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</si>
  <si>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</si>
  <si>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</si>
  <si>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</si>
  <si>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</si>
  <si>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</si>
  <si>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</si>
  <si>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</si>
  <si>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</si>
  <si>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</si>
  <si>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</si>
  <si>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</si>
  <si>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</si>
  <si>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</si>
  <si>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</si>
  <si>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</si>
  <si>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</si>
  <si>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</si>
  <si>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</si>
  <si>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</si>
  <si>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</si>
  <si>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</si>
  <si>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</si>
  <si>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</si>
  <si>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</si>
  <si>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</si>
  <si>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</si>
  <si>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</si>
  <si>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</si>
  <si>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</si>
  <si>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</si>
  <si>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</si>
  <si>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</si>
  <si>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 на 2023 – 2027 годы»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</si>
  <si>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</si>
  <si>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</si>
  <si>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</si>
  <si>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</si>
  <si>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</si>
  <si>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</si>
  <si>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 на 2023 – 2027 годы»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</si>
  <si>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</si>
  <si>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</si>
  <si>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</si>
  <si>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</si>
  <si>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</si>
  <si>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</si>
  <si>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16. Расселяемая площадь.                               17. Количество переселённых жителей.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</si>
</sst>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view="pageBreakPreview" topLeftCell="A49" zoomScaleSheetLayoutView="100" workbookViewId="0">
      <selection activeCell="F55" sqref="F55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9.7109375" style="5" bestFit="1" customWidth="1"/>
    <col min="6" max="7" width="9" style="5" bestFit="1" customWidth="1"/>
    <col min="8" max="8" width="9" style="22" bestFit="1" customWidth="1"/>
    <col min="9" max="10" width="9" style="5" bestFit="1" customWidth="1"/>
    <col min="11" max="11" width="37.140625" customWidth="1"/>
  </cols>
  <sheetData>
    <row r="1" spans="1:12" ht="49.5" customHeight="1" x14ac:dyDescent="0.25">
      <c r="G1" s="65" t="s">
        <v>84</v>
      </c>
      <c r="H1" s="65"/>
      <c r="I1" s="65"/>
      <c r="J1" s="65"/>
      <c r="K1" s="65"/>
      <c r="L1" s="2"/>
    </row>
    <row r="2" spans="1:12" x14ac:dyDescent="0.25">
      <c r="A2" s="69" t="s">
        <v>12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2" x14ac:dyDescent="0.25">
      <c r="A3" s="69" t="s">
        <v>10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2" ht="51" customHeight="1" x14ac:dyDescent="0.25">
      <c r="A4" s="70" t="s">
        <v>77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2" x14ac:dyDescent="0.25">
      <c r="A5" s="37" t="s">
        <v>0</v>
      </c>
      <c r="B5" s="37" t="s">
        <v>13</v>
      </c>
      <c r="C5" s="37" t="s">
        <v>1</v>
      </c>
      <c r="D5" s="37" t="s">
        <v>2</v>
      </c>
      <c r="E5" s="66" t="s">
        <v>3</v>
      </c>
      <c r="F5" s="67"/>
      <c r="G5" s="67"/>
      <c r="H5" s="67"/>
      <c r="I5" s="67"/>
      <c r="J5" s="68"/>
      <c r="K5" s="37" t="s">
        <v>14</v>
      </c>
    </row>
    <row r="6" spans="1:12" ht="21" x14ac:dyDescent="0.25">
      <c r="A6" s="37"/>
      <c r="B6" s="37"/>
      <c r="C6" s="37"/>
      <c r="D6" s="37"/>
      <c r="E6" s="35" t="s">
        <v>4</v>
      </c>
      <c r="F6" s="35" t="s">
        <v>78</v>
      </c>
      <c r="G6" s="35" t="s">
        <v>79</v>
      </c>
      <c r="H6" s="35" t="s">
        <v>80</v>
      </c>
      <c r="I6" s="35" t="s">
        <v>81</v>
      </c>
      <c r="J6" s="35" t="s">
        <v>82</v>
      </c>
      <c r="K6" s="37"/>
    </row>
    <row r="7" spans="1:12" x14ac:dyDescent="0.25">
      <c r="A7" s="3">
        <v>1</v>
      </c>
      <c r="B7" s="3">
        <v>2</v>
      </c>
      <c r="C7" s="3">
        <v>3</v>
      </c>
      <c r="D7" s="3">
        <v>4</v>
      </c>
      <c r="E7" s="4">
        <v>5</v>
      </c>
      <c r="F7" s="4">
        <v>6</v>
      </c>
      <c r="G7" s="4">
        <v>7</v>
      </c>
      <c r="H7" s="19">
        <v>8</v>
      </c>
      <c r="I7" s="7">
        <v>8</v>
      </c>
      <c r="J7" s="4">
        <v>8</v>
      </c>
      <c r="K7" s="3">
        <v>9</v>
      </c>
    </row>
    <row r="8" spans="1:12" x14ac:dyDescent="0.25">
      <c r="A8" s="43">
        <v>1</v>
      </c>
      <c r="B8" s="42" t="s">
        <v>15</v>
      </c>
      <c r="C8" s="42" t="s">
        <v>16</v>
      </c>
      <c r="D8" s="11" t="s">
        <v>5</v>
      </c>
      <c r="E8" s="8">
        <f>SUM(F8:J8)</f>
        <v>0</v>
      </c>
      <c r="F8" s="8"/>
      <c r="G8" s="8"/>
      <c r="H8" s="20"/>
      <c r="I8" s="8"/>
      <c r="J8" s="8"/>
      <c r="K8" s="39"/>
    </row>
    <row r="9" spans="1:12" x14ac:dyDescent="0.25">
      <c r="A9" s="44"/>
      <c r="B9" s="42"/>
      <c r="C9" s="42"/>
      <c r="D9" s="11" t="s">
        <v>25</v>
      </c>
      <c r="E9" s="8">
        <f>SUM(F9:J9)</f>
        <v>0</v>
      </c>
      <c r="F9" s="8"/>
      <c r="G9" s="8"/>
      <c r="H9" s="20"/>
      <c r="I9" s="8"/>
      <c r="J9" s="8"/>
      <c r="K9" s="40"/>
    </row>
    <row r="10" spans="1:12" x14ac:dyDescent="0.25">
      <c r="A10" s="44"/>
      <c r="B10" s="42"/>
      <c r="C10" s="42"/>
      <c r="D10" s="11" t="s">
        <v>7</v>
      </c>
      <c r="E10" s="8">
        <f>SUM(F10:J10)</f>
        <v>200</v>
      </c>
      <c r="F10" s="8">
        <v>200</v>
      </c>
      <c r="G10" s="18">
        <v>0</v>
      </c>
      <c r="H10" s="20">
        <v>0</v>
      </c>
      <c r="I10" s="8">
        <v>0</v>
      </c>
      <c r="J10" s="8">
        <v>0</v>
      </c>
      <c r="K10" s="40"/>
    </row>
    <row r="11" spans="1:12" x14ac:dyDescent="0.25">
      <c r="A11" s="44"/>
      <c r="B11" s="42"/>
      <c r="C11" s="42"/>
      <c r="D11" s="11" t="s">
        <v>11</v>
      </c>
      <c r="E11" s="8"/>
      <c r="F11" s="8"/>
      <c r="G11" s="18"/>
      <c r="H11" s="20"/>
      <c r="I11" s="8"/>
      <c r="J11" s="8"/>
      <c r="K11" s="40"/>
    </row>
    <row r="12" spans="1:12" x14ac:dyDescent="0.25">
      <c r="A12" s="45"/>
      <c r="B12" s="42"/>
      <c r="C12" s="42"/>
      <c r="D12" s="11" t="s">
        <v>8</v>
      </c>
      <c r="E12" s="8">
        <f t="shared" ref="E12:E21" si="0">SUM(F12:J12)</f>
        <v>200</v>
      </c>
      <c r="F12" s="8">
        <f>SUM(F8:F11)</f>
        <v>200</v>
      </c>
      <c r="G12" s="8">
        <f t="shared" ref="G12:J12" si="1">SUM(G8:G11)</f>
        <v>0</v>
      </c>
      <c r="H12" s="8">
        <f t="shared" si="1"/>
        <v>0</v>
      </c>
      <c r="I12" s="8">
        <f t="shared" si="1"/>
        <v>0</v>
      </c>
      <c r="J12" s="8">
        <f t="shared" si="1"/>
        <v>0</v>
      </c>
      <c r="K12" s="41"/>
    </row>
    <row r="13" spans="1:12" x14ac:dyDescent="0.25">
      <c r="A13" s="42">
        <v>2</v>
      </c>
      <c r="B13" s="42" t="s">
        <v>38</v>
      </c>
      <c r="C13" s="38" t="s">
        <v>22</v>
      </c>
      <c r="D13" s="12" t="s">
        <v>5</v>
      </c>
      <c r="E13" s="8">
        <f t="shared" si="0"/>
        <v>0</v>
      </c>
      <c r="F13" s="8"/>
      <c r="G13" s="17"/>
      <c r="H13" s="20"/>
      <c r="I13" s="8"/>
      <c r="J13" s="8"/>
      <c r="K13" s="42"/>
    </row>
    <row r="14" spans="1:12" x14ac:dyDescent="0.25">
      <c r="A14" s="42"/>
      <c r="B14" s="42"/>
      <c r="C14" s="38"/>
      <c r="D14" s="12" t="s">
        <v>25</v>
      </c>
      <c r="E14" s="8">
        <f t="shared" si="0"/>
        <v>0</v>
      </c>
      <c r="F14" s="8"/>
      <c r="G14" s="17"/>
      <c r="H14" s="20"/>
      <c r="I14" s="8"/>
      <c r="J14" s="8"/>
      <c r="K14" s="42"/>
    </row>
    <row r="15" spans="1:12" x14ac:dyDescent="0.25">
      <c r="A15" s="42"/>
      <c r="B15" s="42"/>
      <c r="C15" s="38"/>
      <c r="D15" s="12" t="s">
        <v>7</v>
      </c>
      <c r="E15" s="8">
        <f t="shared" si="0"/>
        <v>313121.40000000002</v>
      </c>
      <c r="F15" s="8">
        <v>313121.40000000002</v>
      </c>
      <c r="G15" s="18">
        <v>0</v>
      </c>
      <c r="H15" s="20">
        <v>0</v>
      </c>
      <c r="I15" s="8">
        <v>0</v>
      </c>
      <c r="J15" s="8">
        <v>0</v>
      </c>
      <c r="K15" s="42"/>
    </row>
    <row r="16" spans="1:12" x14ac:dyDescent="0.25">
      <c r="A16" s="42"/>
      <c r="B16" s="42"/>
      <c r="C16" s="38"/>
      <c r="D16" s="12" t="s">
        <v>11</v>
      </c>
      <c r="E16" s="8">
        <f t="shared" si="0"/>
        <v>0</v>
      </c>
      <c r="F16" s="8"/>
      <c r="G16" s="18"/>
      <c r="H16" s="20"/>
      <c r="I16" s="8"/>
      <c r="J16" s="8"/>
      <c r="K16" s="42"/>
    </row>
    <row r="17" spans="1:11" x14ac:dyDescent="0.25">
      <c r="A17" s="42"/>
      <c r="B17" s="42"/>
      <c r="C17" s="38"/>
      <c r="D17" s="12" t="s">
        <v>8</v>
      </c>
      <c r="E17" s="8">
        <f t="shared" si="0"/>
        <v>313121.40000000002</v>
      </c>
      <c r="F17" s="8">
        <f>SUM(F13:F15)</f>
        <v>313121.40000000002</v>
      </c>
      <c r="G17" s="18">
        <f t="shared" ref="G17:J17" si="2">SUM(G13:G15)</f>
        <v>0</v>
      </c>
      <c r="H17" s="20">
        <f t="shared" ref="H17:I17" si="3">SUM(H13:H15)</f>
        <v>0</v>
      </c>
      <c r="I17" s="8">
        <f t="shared" si="3"/>
        <v>0</v>
      </c>
      <c r="J17" s="8">
        <f t="shared" si="2"/>
        <v>0</v>
      </c>
      <c r="K17" s="42"/>
    </row>
    <row r="18" spans="1:11" x14ac:dyDescent="0.25">
      <c r="A18" s="43">
        <v>3</v>
      </c>
      <c r="B18" s="42" t="s">
        <v>17</v>
      </c>
      <c r="C18" s="38" t="s">
        <v>21</v>
      </c>
      <c r="D18" s="12" t="s">
        <v>5</v>
      </c>
      <c r="E18" s="8">
        <f t="shared" si="0"/>
        <v>0</v>
      </c>
      <c r="F18" s="8"/>
      <c r="G18" s="17"/>
      <c r="H18" s="20"/>
      <c r="I18" s="8"/>
      <c r="J18" s="8"/>
      <c r="K18" s="39" t="s">
        <v>85</v>
      </c>
    </row>
    <row r="19" spans="1:11" x14ac:dyDescent="0.25">
      <c r="A19" s="44"/>
      <c r="B19" s="42"/>
      <c r="C19" s="38"/>
      <c r="D19" s="12" t="s">
        <v>25</v>
      </c>
      <c r="E19" s="8">
        <f t="shared" si="0"/>
        <v>0</v>
      </c>
      <c r="F19" s="8"/>
      <c r="G19" s="17"/>
      <c r="H19" s="20"/>
      <c r="I19" s="8"/>
      <c r="J19" s="8"/>
      <c r="K19" s="40"/>
    </row>
    <row r="20" spans="1:11" x14ac:dyDescent="0.25">
      <c r="A20" s="44"/>
      <c r="B20" s="42"/>
      <c r="C20" s="38"/>
      <c r="D20" s="12" t="s">
        <v>7</v>
      </c>
      <c r="E20" s="8">
        <f>SUM(F20:J20)</f>
        <v>0</v>
      </c>
      <c r="F20" s="8">
        <v>0</v>
      </c>
      <c r="G20" s="18">
        <v>0</v>
      </c>
      <c r="H20" s="20">
        <v>0</v>
      </c>
      <c r="I20" s="8">
        <v>0</v>
      </c>
      <c r="J20" s="8">
        <v>0</v>
      </c>
      <c r="K20" s="40"/>
    </row>
    <row r="21" spans="1:11" x14ac:dyDescent="0.25">
      <c r="A21" s="44"/>
      <c r="B21" s="42"/>
      <c r="C21" s="38"/>
      <c r="D21" s="12" t="s">
        <v>11</v>
      </c>
      <c r="E21" s="8">
        <f t="shared" si="0"/>
        <v>0</v>
      </c>
      <c r="F21" s="8"/>
      <c r="G21" s="18"/>
      <c r="H21" s="20"/>
      <c r="I21" s="8"/>
      <c r="J21" s="8"/>
      <c r="K21" s="40"/>
    </row>
    <row r="22" spans="1:11" ht="261.75" customHeight="1" x14ac:dyDescent="0.25">
      <c r="A22" s="45"/>
      <c r="B22" s="42"/>
      <c r="C22" s="38"/>
      <c r="D22" s="12" t="s">
        <v>8</v>
      </c>
      <c r="E22" s="8">
        <f>SUM(E18:E21)</f>
        <v>0</v>
      </c>
      <c r="F22" s="8">
        <f t="shared" ref="F22:J22" si="4">SUM(F18:F21)</f>
        <v>0</v>
      </c>
      <c r="G22" s="18">
        <f t="shared" si="4"/>
        <v>0</v>
      </c>
      <c r="H22" s="20">
        <f t="shared" ref="H22:I22" si="5">SUM(H18:H21)</f>
        <v>0</v>
      </c>
      <c r="I22" s="8">
        <f t="shared" si="5"/>
        <v>0</v>
      </c>
      <c r="J22" s="8">
        <f t="shared" si="4"/>
        <v>0</v>
      </c>
      <c r="K22" s="41"/>
    </row>
    <row r="23" spans="1:11" x14ac:dyDescent="0.25">
      <c r="A23" s="43">
        <v>4</v>
      </c>
      <c r="B23" s="42" t="s">
        <v>32</v>
      </c>
      <c r="C23" s="38" t="s">
        <v>21</v>
      </c>
      <c r="D23" s="12" t="s">
        <v>5</v>
      </c>
      <c r="E23" s="8">
        <f t="shared" ref="E23:E24" si="6">SUM(F23:J23)</f>
        <v>0</v>
      </c>
      <c r="F23" s="8"/>
      <c r="G23" s="17"/>
      <c r="H23" s="20"/>
      <c r="I23" s="8"/>
      <c r="J23" s="8"/>
      <c r="K23" s="39" t="s">
        <v>86</v>
      </c>
    </row>
    <row r="24" spans="1:11" x14ac:dyDescent="0.25">
      <c r="A24" s="44"/>
      <c r="B24" s="42"/>
      <c r="C24" s="38"/>
      <c r="D24" s="12" t="s">
        <v>25</v>
      </c>
      <c r="E24" s="8">
        <f t="shared" si="6"/>
        <v>0</v>
      </c>
      <c r="F24" s="8"/>
      <c r="G24" s="17"/>
      <c r="H24" s="20"/>
      <c r="I24" s="8"/>
      <c r="J24" s="8"/>
      <c r="K24" s="40"/>
    </row>
    <row r="25" spans="1:11" x14ac:dyDescent="0.25">
      <c r="A25" s="44"/>
      <c r="B25" s="42"/>
      <c r="C25" s="38"/>
      <c r="D25" s="12" t="s">
        <v>7</v>
      </c>
      <c r="E25" s="8">
        <f>SUM(F25:J25)</f>
        <v>0</v>
      </c>
      <c r="F25" s="8"/>
      <c r="G25" s="18">
        <v>0</v>
      </c>
      <c r="H25" s="20">
        <v>0</v>
      </c>
      <c r="I25" s="8">
        <v>0</v>
      </c>
      <c r="J25" s="8">
        <v>0</v>
      </c>
      <c r="K25" s="40"/>
    </row>
    <row r="26" spans="1:11" x14ac:dyDescent="0.25">
      <c r="A26" s="44"/>
      <c r="B26" s="42"/>
      <c r="C26" s="38"/>
      <c r="D26" s="12" t="s">
        <v>11</v>
      </c>
      <c r="E26" s="8">
        <f t="shared" ref="E26" si="7">SUM(F26:J26)</f>
        <v>0</v>
      </c>
      <c r="F26" s="8"/>
      <c r="G26" s="18"/>
      <c r="H26" s="20"/>
      <c r="I26" s="8"/>
      <c r="J26" s="8"/>
      <c r="K26" s="40"/>
    </row>
    <row r="27" spans="1:11" ht="52.5" customHeight="1" x14ac:dyDescent="0.25">
      <c r="A27" s="45"/>
      <c r="B27" s="42"/>
      <c r="C27" s="38"/>
      <c r="D27" s="12" t="s">
        <v>8</v>
      </c>
      <c r="E27" s="8">
        <f>SUM(E23:E26)</f>
        <v>0</v>
      </c>
      <c r="F27" s="8">
        <f>SUM(F23:F26)</f>
        <v>0</v>
      </c>
      <c r="G27" s="18">
        <f t="shared" ref="G27:J27" si="8">SUM(G23:G26)</f>
        <v>0</v>
      </c>
      <c r="H27" s="20">
        <f t="shared" si="8"/>
        <v>0</v>
      </c>
      <c r="I27" s="8">
        <f t="shared" si="8"/>
        <v>0</v>
      </c>
      <c r="J27" s="8">
        <f t="shared" si="8"/>
        <v>0</v>
      </c>
      <c r="K27" s="41"/>
    </row>
    <row r="28" spans="1:11" x14ac:dyDescent="0.25">
      <c r="A28" s="42">
        <v>5</v>
      </c>
      <c r="B28" s="42" t="s">
        <v>37</v>
      </c>
      <c r="C28" s="38" t="s">
        <v>23</v>
      </c>
      <c r="D28" s="12" t="s">
        <v>5</v>
      </c>
      <c r="E28" s="8">
        <f t="shared" ref="E28:E37" si="9">SUM(F28:J28)</f>
        <v>0</v>
      </c>
      <c r="F28" s="8"/>
      <c r="G28" s="17"/>
      <c r="H28" s="20"/>
      <c r="I28" s="8"/>
      <c r="J28" s="8"/>
      <c r="K28" s="39" t="s">
        <v>85</v>
      </c>
    </row>
    <row r="29" spans="1:11" x14ac:dyDescent="0.25">
      <c r="A29" s="42"/>
      <c r="B29" s="42"/>
      <c r="C29" s="38"/>
      <c r="D29" s="12" t="s">
        <v>25</v>
      </c>
      <c r="E29" s="8">
        <f t="shared" si="9"/>
        <v>0</v>
      </c>
      <c r="F29" s="8"/>
      <c r="G29" s="17"/>
      <c r="H29" s="20"/>
      <c r="I29" s="8"/>
      <c r="J29" s="8"/>
      <c r="K29" s="40"/>
    </row>
    <row r="30" spans="1:11" x14ac:dyDescent="0.25">
      <c r="A30" s="42"/>
      <c r="B30" s="42"/>
      <c r="C30" s="38"/>
      <c r="D30" s="12" t="s">
        <v>7</v>
      </c>
      <c r="E30" s="8">
        <f t="shared" si="9"/>
        <v>679000</v>
      </c>
      <c r="F30" s="8">
        <v>679000</v>
      </c>
      <c r="G30" s="18">
        <v>0</v>
      </c>
      <c r="H30" s="20">
        <v>0</v>
      </c>
      <c r="I30" s="8">
        <v>0</v>
      </c>
      <c r="J30" s="8">
        <v>0</v>
      </c>
      <c r="K30" s="40"/>
    </row>
    <row r="31" spans="1:11" x14ac:dyDescent="0.25">
      <c r="A31" s="42"/>
      <c r="B31" s="42"/>
      <c r="C31" s="38"/>
      <c r="D31" s="12" t="s">
        <v>11</v>
      </c>
      <c r="E31" s="8">
        <f t="shared" si="9"/>
        <v>0</v>
      </c>
      <c r="F31" s="8"/>
      <c r="G31" s="18"/>
      <c r="H31" s="20"/>
      <c r="I31" s="8"/>
      <c r="J31" s="8"/>
      <c r="K31" s="40"/>
    </row>
    <row r="32" spans="1:11" ht="270" customHeight="1" x14ac:dyDescent="0.25">
      <c r="A32" s="42"/>
      <c r="B32" s="42"/>
      <c r="C32" s="38"/>
      <c r="D32" s="12" t="s">
        <v>8</v>
      </c>
      <c r="E32" s="8">
        <f t="shared" si="9"/>
        <v>679000</v>
      </c>
      <c r="F32" s="8">
        <f>SUM(F28:F30)</f>
        <v>679000</v>
      </c>
      <c r="G32" s="18">
        <f t="shared" ref="G32:J32" si="10">SUM(G28:G30)</f>
        <v>0</v>
      </c>
      <c r="H32" s="20">
        <f t="shared" ref="H32:I32" si="11">SUM(H28:H30)</f>
        <v>0</v>
      </c>
      <c r="I32" s="8">
        <f t="shared" si="11"/>
        <v>0</v>
      </c>
      <c r="J32" s="8">
        <f t="shared" si="10"/>
        <v>0</v>
      </c>
      <c r="K32" s="41"/>
    </row>
    <row r="33" spans="1:11" x14ac:dyDescent="0.25">
      <c r="A33" s="42">
        <v>6</v>
      </c>
      <c r="B33" s="72" t="s">
        <v>83</v>
      </c>
      <c r="C33" s="38" t="s">
        <v>24</v>
      </c>
      <c r="D33" s="12" t="s">
        <v>5</v>
      </c>
      <c r="E33" s="8">
        <f t="shared" si="9"/>
        <v>0</v>
      </c>
      <c r="F33" s="8"/>
      <c r="G33" s="18"/>
      <c r="H33" s="20"/>
      <c r="I33" s="8"/>
      <c r="J33" s="8"/>
      <c r="K33" s="39"/>
    </row>
    <row r="34" spans="1:11" x14ac:dyDescent="0.25">
      <c r="A34" s="42"/>
      <c r="B34" s="72"/>
      <c r="C34" s="38"/>
      <c r="D34" s="12" t="s">
        <v>25</v>
      </c>
      <c r="E34" s="8">
        <f t="shared" si="9"/>
        <v>0</v>
      </c>
      <c r="F34" s="8"/>
      <c r="G34" s="18"/>
      <c r="H34" s="20"/>
      <c r="I34" s="8"/>
      <c r="J34" s="8"/>
      <c r="K34" s="40"/>
    </row>
    <row r="35" spans="1:11" x14ac:dyDescent="0.25">
      <c r="A35" s="42"/>
      <c r="B35" s="72"/>
      <c r="C35" s="38"/>
      <c r="D35" s="12" t="s">
        <v>7</v>
      </c>
      <c r="E35" s="8">
        <f t="shared" si="9"/>
        <v>0</v>
      </c>
      <c r="F35" s="8">
        <v>0</v>
      </c>
      <c r="G35" s="18">
        <v>0</v>
      </c>
      <c r="H35" s="20">
        <v>0</v>
      </c>
      <c r="I35" s="8">
        <v>0</v>
      </c>
      <c r="J35" s="8">
        <v>0</v>
      </c>
      <c r="K35" s="40"/>
    </row>
    <row r="36" spans="1:11" x14ac:dyDescent="0.25">
      <c r="A36" s="42"/>
      <c r="B36" s="72"/>
      <c r="C36" s="38"/>
      <c r="D36" s="12" t="s">
        <v>11</v>
      </c>
      <c r="E36" s="8">
        <f t="shared" si="9"/>
        <v>0</v>
      </c>
      <c r="F36" s="8"/>
      <c r="G36" s="18"/>
      <c r="H36" s="20"/>
      <c r="I36" s="8"/>
      <c r="J36" s="8"/>
      <c r="K36" s="40"/>
    </row>
    <row r="37" spans="1:11" x14ac:dyDescent="0.25">
      <c r="A37" s="42"/>
      <c r="B37" s="72"/>
      <c r="C37" s="38"/>
      <c r="D37" s="12" t="s">
        <v>8</v>
      </c>
      <c r="E37" s="8">
        <f t="shared" si="9"/>
        <v>0</v>
      </c>
      <c r="F37" s="8">
        <f>SUM(F33:F35)</f>
        <v>0</v>
      </c>
      <c r="G37" s="18">
        <f t="shared" ref="G37:J37" si="12">SUM(G33:G35)</f>
        <v>0</v>
      </c>
      <c r="H37" s="20">
        <f t="shared" si="12"/>
        <v>0</v>
      </c>
      <c r="I37" s="8">
        <f t="shared" si="12"/>
        <v>0</v>
      </c>
      <c r="J37" s="8">
        <f t="shared" si="12"/>
        <v>0</v>
      </c>
      <c r="K37" s="41"/>
    </row>
    <row r="38" spans="1:11" x14ac:dyDescent="0.25">
      <c r="A38" s="42">
        <v>7</v>
      </c>
      <c r="B38" s="42" t="s">
        <v>36</v>
      </c>
      <c r="C38" s="38" t="s">
        <v>24</v>
      </c>
      <c r="D38" s="12" t="s">
        <v>5</v>
      </c>
      <c r="E38" s="8">
        <f t="shared" ref="E38:E50" si="13">SUM(F38:J38)</f>
        <v>0</v>
      </c>
      <c r="F38" s="8"/>
      <c r="G38" s="18"/>
      <c r="H38" s="20"/>
      <c r="I38" s="8"/>
      <c r="J38" s="8"/>
      <c r="K38" s="39" t="s">
        <v>87</v>
      </c>
    </row>
    <row r="39" spans="1:11" x14ac:dyDescent="0.25">
      <c r="A39" s="42"/>
      <c r="B39" s="42"/>
      <c r="C39" s="38"/>
      <c r="D39" s="12" t="s">
        <v>25</v>
      </c>
      <c r="E39" s="8">
        <f t="shared" si="13"/>
        <v>0</v>
      </c>
      <c r="F39" s="8"/>
      <c r="G39" s="18"/>
      <c r="H39" s="20"/>
      <c r="I39" s="8"/>
      <c r="J39" s="8"/>
      <c r="K39" s="40"/>
    </row>
    <row r="40" spans="1:11" x14ac:dyDescent="0.25">
      <c r="A40" s="42"/>
      <c r="B40" s="42"/>
      <c r="C40" s="38"/>
      <c r="D40" s="12" t="s">
        <v>7</v>
      </c>
      <c r="E40" s="8">
        <f t="shared" si="13"/>
        <v>500000</v>
      </c>
      <c r="F40" s="8">
        <v>500000</v>
      </c>
      <c r="G40" s="18">
        <v>0</v>
      </c>
      <c r="H40" s="20">
        <v>0</v>
      </c>
      <c r="I40" s="8">
        <v>0</v>
      </c>
      <c r="J40" s="8">
        <v>0</v>
      </c>
      <c r="K40" s="40"/>
    </row>
    <row r="41" spans="1:11" x14ac:dyDescent="0.25">
      <c r="A41" s="42"/>
      <c r="B41" s="42"/>
      <c r="C41" s="38"/>
      <c r="D41" s="12" t="s">
        <v>11</v>
      </c>
      <c r="E41" s="8">
        <f t="shared" si="13"/>
        <v>0</v>
      </c>
      <c r="F41" s="8"/>
      <c r="G41" s="18"/>
      <c r="H41" s="20"/>
      <c r="I41" s="8"/>
      <c r="J41" s="8"/>
      <c r="K41" s="40"/>
    </row>
    <row r="42" spans="1:11" ht="81" customHeight="1" x14ac:dyDescent="0.25">
      <c r="A42" s="42"/>
      <c r="B42" s="42"/>
      <c r="C42" s="38"/>
      <c r="D42" s="12" t="s">
        <v>8</v>
      </c>
      <c r="E42" s="8">
        <f t="shared" si="13"/>
        <v>500000</v>
      </c>
      <c r="F42" s="8">
        <f>SUM(F38:F40)</f>
        <v>500000</v>
      </c>
      <c r="G42" s="18">
        <f t="shared" ref="G42:J42" si="14">SUM(G38:G40)</f>
        <v>0</v>
      </c>
      <c r="H42" s="20">
        <f t="shared" ref="H42:I42" si="15">SUM(H38:H40)</f>
        <v>0</v>
      </c>
      <c r="I42" s="8">
        <f t="shared" si="15"/>
        <v>0</v>
      </c>
      <c r="J42" s="8">
        <f t="shared" si="14"/>
        <v>0</v>
      </c>
      <c r="K42" s="41"/>
    </row>
    <row r="43" spans="1:11" x14ac:dyDescent="0.25">
      <c r="A43" s="43">
        <v>8</v>
      </c>
      <c r="B43" s="42" t="s">
        <v>18</v>
      </c>
      <c r="C43" s="38" t="s">
        <v>19</v>
      </c>
      <c r="D43" s="11" t="s">
        <v>5</v>
      </c>
      <c r="E43" s="8">
        <f t="shared" si="13"/>
        <v>0</v>
      </c>
      <c r="F43" s="8"/>
      <c r="G43" s="17"/>
      <c r="H43" s="20"/>
      <c r="I43" s="8"/>
      <c r="J43" s="8"/>
      <c r="K43" s="39" t="s">
        <v>88</v>
      </c>
    </row>
    <row r="44" spans="1:11" x14ac:dyDescent="0.25">
      <c r="A44" s="44"/>
      <c r="B44" s="42"/>
      <c r="C44" s="38"/>
      <c r="D44" s="11" t="s">
        <v>25</v>
      </c>
      <c r="E44" s="8">
        <f t="shared" si="13"/>
        <v>0</v>
      </c>
      <c r="F44" s="8"/>
      <c r="G44" s="17"/>
      <c r="H44" s="20"/>
      <c r="I44" s="8"/>
      <c r="J44" s="8"/>
      <c r="K44" s="40"/>
    </row>
    <row r="45" spans="1:11" x14ac:dyDescent="0.25">
      <c r="A45" s="44"/>
      <c r="B45" s="42"/>
      <c r="C45" s="38"/>
      <c r="D45" s="11" t="s">
        <v>7</v>
      </c>
      <c r="E45" s="8">
        <f t="shared" si="13"/>
        <v>19320500</v>
      </c>
      <c r="F45" s="8">
        <v>19320500</v>
      </c>
      <c r="G45" s="18">
        <v>0</v>
      </c>
      <c r="H45" s="20">
        <v>0</v>
      </c>
      <c r="I45" s="8">
        <v>0</v>
      </c>
      <c r="J45" s="8">
        <v>0</v>
      </c>
      <c r="K45" s="40"/>
    </row>
    <row r="46" spans="1:11" x14ac:dyDescent="0.25">
      <c r="A46" s="44"/>
      <c r="B46" s="42"/>
      <c r="C46" s="38"/>
      <c r="D46" s="11" t="s">
        <v>11</v>
      </c>
      <c r="E46" s="8">
        <f t="shared" si="13"/>
        <v>0</v>
      </c>
      <c r="F46" s="8"/>
      <c r="G46" s="18"/>
      <c r="H46" s="20"/>
      <c r="I46" s="8"/>
      <c r="J46" s="8"/>
      <c r="K46" s="40"/>
    </row>
    <row r="47" spans="1:11" x14ac:dyDescent="0.25">
      <c r="A47" s="45"/>
      <c r="B47" s="42"/>
      <c r="C47" s="38"/>
      <c r="D47" s="11" t="s">
        <v>8</v>
      </c>
      <c r="E47" s="8">
        <f t="shared" si="13"/>
        <v>19320500</v>
      </c>
      <c r="F47" s="8">
        <f>SUM(F43:F45)</f>
        <v>19320500</v>
      </c>
      <c r="G47" s="18">
        <f t="shared" ref="G47:J47" si="16">SUM(G43:G45)</f>
        <v>0</v>
      </c>
      <c r="H47" s="20">
        <f t="shared" ref="H47:I47" si="17">SUM(H43:H45)</f>
        <v>0</v>
      </c>
      <c r="I47" s="8">
        <f t="shared" si="17"/>
        <v>0</v>
      </c>
      <c r="J47" s="8">
        <f t="shared" si="16"/>
        <v>0</v>
      </c>
      <c r="K47" s="41"/>
    </row>
    <row r="48" spans="1:11" x14ac:dyDescent="0.25">
      <c r="A48" s="42">
        <v>9</v>
      </c>
      <c r="B48" s="42" t="s">
        <v>20</v>
      </c>
      <c r="C48" s="38" t="s">
        <v>19</v>
      </c>
      <c r="D48" s="13" t="s">
        <v>5</v>
      </c>
      <c r="E48" s="8">
        <f t="shared" si="13"/>
        <v>0</v>
      </c>
      <c r="F48" s="8">
        <v>0</v>
      </c>
      <c r="G48" s="18">
        <v>0</v>
      </c>
      <c r="H48" s="20"/>
      <c r="I48" s="8"/>
      <c r="J48" s="8"/>
      <c r="K48" s="39" t="s">
        <v>30</v>
      </c>
    </row>
    <row r="49" spans="1:11" x14ac:dyDescent="0.25">
      <c r="A49" s="42"/>
      <c r="B49" s="42"/>
      <c r="C49" s="38"/>
      <c r="D49" s="11" t="s">
        <v>25</v>
      </c>
      <c r="E49" s="8">
        <f t="shared" si="13"/>
        <v>0</v>
      </c>
      <c r="F49" s="8">
        <v>0</v>
      </c>
      <c r="G49" s="18"/>
      <c r="H49" s="20"/>
      <c r="I49" s="8"/>
      <c r="J49" s="8"/>
      <c r="K49" s="40"/>
    </row>
    <row r="50" spans="1:11" x14ac:dyDescent="0.25">
      <c r="A50" s="42"/>
      <c r="B50" s="42"/>
      <c r="C50" s="38"/>
      <c r="D50" s="11" t="s">
        <v>7</v>
      </c>
      <c r="E50" s="8">
        <f t="shared" si="13"/>
        <v>9557825.4399999995</v>
      </c>
      <c r="F50" s="8">
        <v>9557825.4399999995</v>
      </c>
      <c r="G50" s="18">
        <v>0</v>
      </c>
      <c r="H50" s="20">
        <v>0</v>
      </c>
      <c r="I50" s="8">
        <v>0</v>
      </c>
      <c r="J50" s="8">
        <v>0</v>
      </c>
      <c r="K50" s="40"/>
    </row>
    <row r="51" spans="1:11" x14ac:dyDescent="0.25">
      <c r="A51" s="42"/>
      <c r="B51" s="42"/>
      <c r="C51" s="38"/>
      <c r="D51" s="11" t="s">
        <v>11</v>
      </c>
      <c r="E51" s="8"/>
      <c r="F51" s="8"/>
      <c r="G51" s="18"/>
      <c r="H51" s="20"/>
      <c r="I51" s="8"/>
      <c r="J51" s="8"/>
      <c r="K51" s="40"/>
    </row>
    <row r="52" spans="1:11" ht="30.75" customHeight="1" x14ac:dyDescent="0.25">
      <c r="A52" s="42"/>
      <c r="B52" s="42"/>
      <c r="C52" s="38"/>
      <c r="D52" s="11" t="s">
        <v>8</v>
      </c>
      <c r="E52" s="8">
        <f>SUM(F52:J52)</f>
        <v>9557825.4399999995</v>
      </c>
      <c r="F52" s="8">
        <f>SUM(F48:F50)</f>
        <v>9557825.4399999995</v>
      </c>
      <c r="G52" s="18">
        <f t="shared" ref="G52:J52" si="18">SUM(G48:G50)</f>
        <v>0</v>
      </c>
      <c r="H52" s="20">
        <f t="shared" ref="H52:I52" si="19">SUM(H48:H50)</f>
        <v>0</v>
      </c>
      <c r="I52" s="8">
        <f t="shared" si="19"/>
        <v>0</v>
      </c>
      <c r="J52" s="8">
        <f t="shared" si="18"/>
        <v>0</v>
      </c>
      <c r="K52" s="41"/>
    </row>
    <row r="53" spans="1:11" x14ac:dyDescent="0.25">
      <c r="A53" s="42">
        <v>10</v>
      </c>
      <c r="B53" s="42" t="s">
        <v>35</v>
      </c>
      <c r="C53" s="38" t="s">
        <v>19</v>
      </c>
      <c r="D53" s="11" t="s">
        <v>5</v>
      </c>
      <c r="E53" s="8">
        <f t="shared" ref="E53:E55" si="20">SUM(F53:J53)</f>
        <v>0</v>
      </c>
      <c r="F53" s="8"/>
      <c r="G53" s="18">
        <v>0</v>
      </c>
      <c r="H53" s="20"/>
      <c r="I53" s="8"/>
      <c r="J53" s="8"/>
      <c r="K53" s="57" t="s">
        <v>39</v>
      </c>
    </row>
    <row r="54" spans="1:11" x14ac:dyDescent="0.25">
      <c r="A54" s="42"/>
      <c r="B54" s="42"/>
      <c r="C54" s="38"/>
      <c r="D54" s="11" t="s">
        <v>25</v>
      </c>
      <c r="E54" s="8">
        <f t="shared" si="20"/>
        <v>0</v>
      </c>
      <c r="F54" s="8">
        <v>0</v>
      </c>
      <c r="G54" s="18">
        <v>0</v>
      </c>
      <c r="H54" s="20">
        <v>0</v>
      </c>
      <c r="I54" s="8">
        <v>0</v>
      </c>
      <c r="J54" s="8">
        <v>0</v>
      </c>
      <c r="K54" s="57"/>
    </row>
    <row r="55" spans="1:11" x14ac:dyDescent="0.25">
      <c r="A55" s="42"/>
      <c r="B55" s="42"/>
      <c r="C55" s="38"/>
      <c r="D55" s="11" t="s">
        <v>7</v>
      </c>
      <c r="E55" s="8">
        <f t="shared" si="20"/>
        <v>17205515.710000001</v>
      </c>
      <c r="F55" s="8">
        <f>11400000+5805515.71</f>
        <v>17205515.710000001</v>
      </c>
      <c r="G55" s="18">
        <v>0</v>
      </c>
      <c r="H55" s="20">
        <v>0</v>
      </c>
      <c r="I55" s="8">
        <v>0</v>
      </c>
      <c r="J55" s="8">
        <v>0</v>
      </c>
      <c r="K55" s="57"/>
    </row>
    <row r="56" spans="1:11" x14ac:dyDescent="0.25">
      <c r="A56" s="42"/>
      <c r="B56" s="42"/>
      <c r="C56" s="38"/>
      <c r="D56" s="11" t="s">
        <v>11</v>
      </c>
      <c r="E56" s="8"/>
      <c r="F56" s="8"/>
      <c r="G56" s="18"/>
      <c r="H56" s="20">
        <v>0</v>
      </c>
      <c r="I56" s="8"/>
      <c r="J56" s="8"/>
      <c r="K56" s="57"/>
    </row>
    <row r="57" spans="1:11" ht="36.75" customHeight="1" x14ac:dyDescent="0.25">
      <c r="A57" s="42"/>
      <c r="B57" s="42"/>
      <c r="C57" s="38"/>
      <c r="D57" s="11" t="s">
        <v>8</v>
      </c>
      <c r="E57" s="8">
        <f>E54+E55+E53</f>
        <v>17205515.710000001</v>
      </c>
      <c r="F57" s="8">
        <f>F54+F55</f>
        <v>17205515.710000001</v>
      </c>
      <c r="G57" s="18">
        <f>G55+G53+G54</f>
        <v>0</v>
      </c>
      <c r="H57" s="20">
        <f>H53+H54+H55+H56</f>
        <v>0</v>
      </c>
      <c r="I57" s="8">
        <f>I54</f>
        <v>0</v>
      </c>
      <c r="J57" s="8">
        <f>J54</f>
        <v>0</v>
      </c>
      <c r="K57" s="57"/>
    </row>
    <row r="58" spans="1:11" s="1" customFormat="1" x14ac:dyDescent="0.25">
      <c r="A58" s="42">
        <v>11</v>
      </c>
      <c r="B58" s="42" t="s">
        <v>31</v>
      </c>
      <c r="C58" s="58" t="s">
        <v>26</v>
      </c>
      <c r="D58" s="11" t="s">
        <v>5</v>
      </c>
      <c r="E58" s="8">
        <f t="shared" ref="E58:E60" si="21">SUM(F58:J58)</f>
        <v>0</v>
      </c>
      <c r="F58" s="8"/>
      <c r="G58" s="17"/>
      <c r="H58" s="20"/>
      <c r="I58" s="10"/>
      <c r="J58" s="10"/>
      <c r="K58" s="39" t="s">
        <v>89</v>
      </c>
    </row>
    <row r="59" spans="1:11" s="1" customFormat="1" ht="21" x14ac:dyDescent="0.25">
      <c r="A59" s="42"/>
      <c r="B59" s="42"/>
      <c r="C59" s="59"/>
      <c r="D59" s="11" t="s">
        <v>6</v>
      </c>
      <c r="E59" s="8">
        <f t="shared" si="21"/>
        <v>0</v>
      </c>
      <c r="F59" s="8"/>
      <c r="G59" s="17"/>
      <c r="H59" s="20"/>
      <c r="I59" s="8"/>
      <c r="J59" s="8"/>
      <c r="K59" s="40"/>
    </row>
    <row r="60" spans="1:11" s="1" customFormat="1" x14ac:dyDescent="0.25">
      <c r="A60" s="42"/>
      <c r="B60" s="42"/>
      <c r="C60" s="59"/>
      <c r="D60" s="11" t="s">
        <v>7</v>
      </c>
      <c r="E60" s="8">
        <f t="shared" si="21"/>
        <v>50000</v>
      </c>
      <c r="F60" s="8">
        <v>50000</v>
      </c>
      <c r="G60" s="18">
        <v>0</v>
      </c>
      <c r="H60" s="20">
        <v>0</v>
      </c>
      <c r="I60" s="8">
        <v>0</v>
      </c>
      <c r="J60" s="8">
        <v>0</v>
      </c>
      <c r="K60" s="40"/>
    </row>
    <row r="61" spans="1:11" s="1" customFormat="1" x14ac:dyDescent="0.25">
      <c r="A61" s="42"/>
      <c r="B61" s="42"/>
      <c r="C61" s="59"/>
      <c r="D61" s="11" t="s">
        <v>11</v>
      </c>
      <c r="E61" s="8"/>
      <c r="F61" s="8"/>
      <c r="G61" s="18"/>
      <c r="H61" s="20"/>
      <c r="I61" s="8"/>
      <c r="J61" s="8"/>
      <c r="K61" s="40"/>
    </row>
    <row r="62" spans="1:11" s="1" customFormat="1" x14ac:dyDescent="0.25">
      <c r="A62" s="42"/>
      <c r="B62" s="42"/>
      <c r="C62" s="60"/>
      <c r="D62" s="11" t="s">
        <v>8</v>
      </c>
      <c r="E62" s="8">
        <f>SUM(F62:J62)</f>
        <v>50000</v>
      </c>
      <c r="F62" s="8">
        <f>SUM(F58:F60)</f>
        <v>50000</v>
      </c>
      <c r="G62" s="18">
        <f t="shared" ref="G62:J62" si="22">SUM(G58:G60)</f>
        <v>0</v>
      </c>
      <c r="H62" s="20">
        <f t="shared" ref="H62:I62" si="23">SUM(H58:H60)</f>
        <v>0</v>
      </c>
      <c r="I62" s="8">
        <f t="shared" si="23"/>
        <v>0</v>
      </c>
      <c r="J62" s="8">
        <f t="shared" si="22"/>
        <v>0</v>
      </c>
      <c r="K62" s="41"/>
    </row>
    <row r="63" spans="1:11" s="1" customFormat="1" x14ac:dyDescent="0.25">
      <c r="A63" s="42">
        <v>12</v>
      </c>
      <c r="B63" s="49" t="s">
        <v>27</v>
      </c>
      <c r="C63" s="43" t="s">
        <v>28</v>
      </c>
      <c r="D63" s="13" t="s">
        <v>5</v>
      </c>
      <c r="E63" s="8">
        <f t="shared" ref="E63:E65" si="24">SUM(F63:J63)</f>
        <v>0</v>
      </c>
      <c r="F63" s="8"/>
      <c r="G63" s="17"/>
      <c r="H63" s="20"/>
      <c r="I63" s="9"/>
      <c r="J63" s="10"/>
      <c r="K63" s="61"/>
    </row>
    <row r="64" spans="1:11" s="1" customFormat="1" ht="21" x14ac:dyDescent="0.25">
      <c r="A64" s="42"/>
      <c r="B64" s="50"/>
      <c r="C64" s="44"/>
      <c r="D64" s="11" t="s">
        <v>6</v>
      </c>
      <c r="E64" s="8">
        <f t="shared" si="24"/>
        <v>0</v>
      </c>
      <c r="F64" s="8"/>
      <c r="G64" s="17"/>
      <c r="H64" s="20"/>
      <c r="I64" s="8"/>
      <c r="J64" s="8"/>
      <c r="K64" s="59"/>
    </row>
    <row r="65" spans="1:11" s="1" customFormat="1" x14ac:dyDescent="0.25">
      <c r="A65" s="42"/>
      <c r="B65" s="50"/>
      <c r="C65" s="44"/>
      <c r="D65" s="11" t="s">
        <v>7</v>
      </c>
      <c r="E65" s="8">
        <f t="shared" si="24"/>
        <v>0</v>
      </c>
      <c r="F65" s="8">
        <v>0</v>
      </c>
      <c r="G65" s="18">
        <v>0</v>
      </c>
      <c r="H65" s="20">
        <v>0</v>
      </c>
      <c r="I65" s="8">
        <v>0</v>
      </c>
      <c r="J65" s="8">
        <v>0</v>
      </c>
      <c r="K65" s="59"/>
    </row>
    <row r="66" spans="1:11" s="1" customFormat="1" x14ac:dyDescent="0.25">
      <c r="A66" s="42"/>
      <c r="B66" s="50"/>
      <c r="C66" s="44"/>
      <c r="D66" s="11" t="s">
        <v>11</v>
      </c>
      <c r="E66" s="8"/>
      <c r="F66" s="8"/>
      <c r="G66" s="18"/>
      <c r="H66" s="20"/>
      <c r="I66" s="8"/>
      <c r="J66" s="8"/>
      <c r="K66" s="59"/>
    </row>
    <row r="67" spans="1:11" s="1" customFormat="1" x14ac:dyDescent="0.25">
      <c r="A67" s="42"/>
      <c r="B67" s="51"/>
      <c r="C67" s="45"/>
      <c r="D67" s="11" t="s">
        <v>8</v>
      </c>
      <c r="E67" s="8">
        <f>SUM(F67:J67)</f>
        <v>0</v>
      </c>
      <c r="F67" s="8">
        <f t="shared" ref="F67:J67" si="25">SUM(F63:F65)</f>
        <v>0</v>
      </c>
      <c r="G67" s="18">
        <f t="shared" si="25"/>
        <v>0</v>
      </c>
      <c r="H67" s="20">
        <f t="shared" ref="H67:I67" si="26">SUM(H63:H65)</f>
        <v>0</v>
      </c>
      <c r="I67" s="8">
        <f t="shared" si="26"/>
        <v>0</v>
      </c>
      <c r="J67" s="8">
        <f t="shared" si="25"/>
        <v>0</v>
      </c>
      <c r="K67" s="60"/>
    </row>
    <row r="68" spans="1:11" s="1" customFormat="1" hidden="1" x14ac:dyDescent="0.25">
      <c r="A68" s="42">
        <v>13</v>
      </c>
      <c r="B68" s="49" t="s">
        <v>29</v>
      </c>
      <c r="C68" s="43" t="s">
        <v>28</v>
      </c>
      <c r="D68" s="36" t="s">
        <v>5</v>
      </c>
      <c r="E68" s="8">
        <f t="shared" ref="E68:E70" si="27">SUM(F68:J68)</f>
        <v>0</v>
      </c>
      <c r="F68" s="8"/>
      <c r="G68" s="17"/>
      <c r="H68" s="20"/>
      <c r="I68" s="9"/>
      <c r="J68" s="10"/>
      <c r="K68" s="61"/>
    </row>
    <row r="69" spans="1:11" s="1" customFormat="1" ht="21" hidden="1" x14ac:dyDescent="0.25">
      <c r="A69" s="42"/>
      <c r="B69" s="50"/>
      <c r="C69" s="44"/>
      <c r="D69" s="11" t="s">
        <v>6</v>
      </c>
      <c r="E69" s="8">
        <f t="shared" si="27"/>
        <v>0</v>
      </c>
      <c r="F69" s="8"/>
      <c r="G69" s="17"/>
      <c r="H69" s="20"/>
      <c r="I69" s="8"/>
      <c r="J69" s="8"/>
      <c r="K69" s="59"/>
    </row>
    <row r="70" spans="1:11" s="1" customFormat="1" hidden="1" x14ac:dyDescent="0.25">
      <c r="A70" s="42"/>
      <c r="B70" s="50"/>
      <c r="C70" s="44"/>
      <c r="D70" s="11" t="s">
        <v>7</v>
      </c>
      <c r="E70" s="8">
        <f t="shared" si="27"/>
        <v>0</v>
      </c>
      <c r="F70" s="8">
        <v>0</v>
      </c>
      <c r="G70" s="18">
        <v>0</v>
      </c>
      <c r="H70" s="20">
        <v>0</v>
      </c>
      <c r="I70" s="8">
        <v>0</v>
      </c>
      <c r="J70" s="8">
        <v>0</v>
      </c>
      <c r="K70" s="59"/>
    </row>
    <row r="71" spans="1:11" s="1" customFormat="1" hidden="1" x14ac:dyDescent="0.25">
      <c r="A71" s="42"/>
      <c r="B71" s="50"/>
      <c r="C71" s="44"/>
      <c r="D71" s="11" t="s">
        <v>11</v>
      </c>
      <c r="E71" s="8"/>
      <c r="F71" s="8"/>
      <c r="G71" s="18"/>
      <c r="H71" s="20"/>
      <c r="I71" s="8"/>
      <c r="J71" s="8"/>
      <c r="K71" s="59"/>
    </row>
    <row r="72" spans="1:11" s="1" customFormat="1" hidden="1" x14ac:dyDescent="0.25">
      <c r="A72" s="42"/>
      <c r="B72" s="51"/>
      <c r="C72" s="45"/>
      <c r="D72" s="11" t="s">
        <v>8</v>
      </c>
      <c r="E72" s="8">
        <f>SUM(F72:J72)</f>
        <v>0</v>
      </c>
      <c r="F72" s="8">
        <f t="shared" ref="F72:J72" si="28">SUM(F68:F70)</f>
        <v>0</v>
      </c>
      <c r="G72" s="18">
        <f t="shared" si="28"/>
        <v>0</v>
      </c>
      <c r="H72" s="20">
        <f t="shared" si="28"/>
        <v>0</v>
      </c>
      <c r="I72" s="8">
        <f t="shared" si="28"/>
        <v>0</v>
      </c>
      <c r="J72" s="8">
        <f t="shared" si="28"/>
        <v>0</v>
      </c>
      <c r="K72" s="60"/>
    </row>
    <row r="73" spans="1:11" s="1" customFormat="1" x14ac:dyDescent="0.25">
      <c r="A73" s="42">
        <v>13</v>
      </c>
      <c r="B73" s="49" t="s">
        <v>33</v>
      </c>
      <c r="C73" s="42" t="s">
        <v>16</v>
      </c>
      <c r="D73" s="13" t="s">
        <v>5</v>
      </c>
      <c r="E73" s="8">
        <f t="shared" ref="E73:E82" si="29">F73+G73+H73+I73+J73</f>
        <v>0</v>
      </c>
      <c r="F73" s="8"/>
      <c r="G73" s="18">
        <v>0</v>
      </c>
      <c r="H73" s="20"/>
      <c r="I73" s="8"/>
      <c r="J73" s="8"/>
      <c r="K73" s="61" t="s">
        <v>90</v>
      </c>
    </row>
    <row r="74" spans="1:11" s="1" customFormat="1" ht="21" x14ac:dyDescent="0.25">
      <c r="A74" s="42"/>
      <c r="B74" s="50" t="s">
        <v>29</v>
      </c>
      <c r="C74" s="42"/>
      <c r="D74" s="11" t="s">
        <v>6</v>
      </c>
      <c r="E74" s="8">
        <f t="shared" si="29"/>
        <v>0</v>
      </c>
      <c r="F74" s="8"/>
      <c r="G74" s="18"/>
      <c r="H74" s="20"/>
      <c r="I74" s="8"/>
      <c r="J74" s="8"/>
      <c r="K74" s="59"/>
    </row>
    <row r="75" spans="1:11" s="1" customFormat="1" x14ac:dyDescent="0.25">
      <c r="A75" s="42"/>
      <c r="B75" s="50" t="s">
        <v>29</v>
      </c>
      <c r="C75" s="42"/>
      <c r="D75" s="11" t="s">
        <v>7</v>
      </c>
      <c r="E75" s="8">
        <f t="shared" si="29"/>
        <v>0</v>
      </c>
      <c r="F75" s="8"/>
      <c r="G75" s="18"/>
      <c r="H75" s="20"/>
      <c r="I75" s="8"/>
      <c r="J75" s="8"/>
      <c r="K75" s="59"/>
    </row>
    <row r="76" spans="1:11" s="1" customFormat="1" x14ac:dyDescent="0.25">
      <c r="A76" s="42"/>
      <c r="B76" s="50" t="s">
        <v>29</v>
      </c>
      <c r="C76" s="42"/>
      <c r="D76" s="11" t="s">
        <v>11</v>
      </c>
      <c r="E76" s="8">
        <f t="shared" si="29"/>
        <v>0</v>
      </c>
      <c r="F76" s="8"/>
      <c r="G76" s="18"/>
      <c r="H76" s="20"/>
      <c r="I76" s="8"/>
      <c r="J76" s="8"/>
      <c r="K76" s="59"/>
    </row>
    <row r="77" spans="1:11" s="1" customFormat="1" x14ac:dyDescent="0.25">
      <c r="A77" s="42"/>
      <c r="B77" s="51" t="s">
        <v>29</v>
      </c>
      <c r="C77" s="42"/>
      <c r="D77" s="11" t="s">
        <v>8</v>
      </c>
      <c r="E77" s="8">
        <f t="shared" si="29"/>
        <v>0</v>
      </c>
      <c r="F77" s="8">
        <f>F73+F74+F75+F76</f>
        <v>0</v>
      </c>
      <c r="G77" s="18">
        <f>G73+G74+G75+G76</f>
        <v>0</v>
      </c>
      <c r="H77" s="20">
        <f>H73+H74+H75+H76</f>
        <v>0</v>
      </c>
      <c r="I77" s="8">
        <f>I73+I74+I75+I76</f>
        <v>0</v>
      </c>
      <c r="J77" s="8">
        <f>J73+J74+J75+J76</f>
        <v>0</v>
      </c>
      <c r="K77" s="60"/>
    </row>
    <row r="78" spans="1:11" s="1" customFormat="1" x14ac:dyDescent="0.25">
      <c r="A78" s="43">
        <v>14</v>
      </c>
      <c r="B78" s="49" t="s">
        <v>34</v>
      </c>
      <c r="C78" s="43" t="s">
        <v>19</v>
      </c>
      <c r="D78" s="15" t="s">
        <v>5</v>
      </c>
      <c r="E78" s="8">
        <f t="shared" si="29"/>
        <v>0</v>
      </c>
      <c r="F78" s="8"/>
      <c r="G78" s="18"/>
      <c r="H78" s="20"/>
      <c r="I78" s="8"/>
      <c r="J78" s="8"/>
      <c r="K78" s="61" t="s">
        <v>91</v>
      </c>
    </row>
    <row r="79" spans="1:11" s="1" customFormat="1" ht="21" x14ac:dyDescent="0.25">
      <c r="A79" s="52"/>
      <c r="B79" s="52"/>
      <c r="C79" s="52"/>
      <c r="D79" s="11" t="s">
        <v>6</v>
      </c>
      <c r="E79" s="8">
        <f t="shared" si="29"/>
        <v>0</v>
      </c>
      <c r="F79" s="8"/>
      <c r="G79" s="18"/>
      <c r="H79" s="20"/>
      <c r="I79" s="8"/>
      <c r="J79" s="8"/>
      <c r="K79" s="59"/>
    </row>
    <row r="80" spans="1:11" s="1" customFormat="1" x14ac:dyDescent="0.25">
      <c r="A80" s="52"/>
      <c r="B80" s="52"/>
      <c r="C80" s="52"/>
      <c r="D80" s="11" t="s">
        <v>7</v>
      </c>
      <c r="E80" s="8">
        <f t="shared" si="29"/>
        <v>0</v>
      </c>
      <c r="F80" s="8"/>
      <c r="G80" s="18"/>
      <c r="H80" s="20"/>
      <c r="I80" s="8"/>
      <c r="J80" s="8"/>
      <c r="K80" s="59"/>
    </row>
    <row r="81" spans="1:11" s="1" customFormat="1" x14ac:dyDescent="0.25">
      <c r="A81" s="52"/>
      <c r="B81" s="52"/>
      <c r="C81" s="52"/>
      <c r="D81" s="11" t="s">
        <v>11</v>
      </c>
      <c r="E81" s="8">
        <f t="shared" si="29"/>
        <v>0</v>
      </c>
      <c r="F81" s="8"/>
      <c r="G81" s="18"/>
      <c r="H81" s="20"/>
      <c r="I81" s="8"/>
      <c r="J81" s="8"/>
      <c r="K81" s="59"/>
    </row>
    <row r="82" spans="1:11" s="1" customFormat="1" x14ac:dyDescent="0.25">
      <c r="A82" s="53"/>
      <c r="B82" s="16"/>
      <c r="C82" s="53"/>
      <c r="D82" s="11" t="s">
        <v>8</v>
      </c>
      <c r="E82" s="8">
        <f t="shared" si="29"/>
        <v>0</v>
      </c>
      <c r="F82" s="8">
        <f>F78+F79+F80+F81</f>
        <v>0</v>
      </c>
      <c r="G82" s="18">
        <f>G78+G79+G80+G81</f>
        <v>0</v>
      </c>
      <c r="H82" s="20">
        <f>H78+H79+H80+H81</f>
        <v>0</v>
      </c>
      <c r="I82" s="8">
        <f>I78+I79+I80+I81</f>
        <v>0</v>
      </c>
      <c r="J82" s="8">
        <f>J78+J79+J80+J81</f>
        <v>0</v>
      </c>
      <c r="K82" s="60"/>
    </row>
    <row r="83" spans="1:11" x14ac:dyDescent="0.25">
      <c r="A83" s="43"/>
      <c r="B83" s="62" t="s">
        <v>9</v>
      </c>
      <c r="C83" s="46"/>
      <c r="D83" s="11" t="s">
        <v>5</v>
      </c>
      <c r="E83" s="8">
        <f>SUM(F83:J83)</f>
        <v>0</v>
      </c>
      <c r="F83" s="8">
        <f>F8+F13+F38+F43+F48+F28+F18+F78+F73+F53+F68+F63+F33+F23+F58</f>
        <v>0</v>
      </c>
      <c r="G83" s="8">
        <f t="shared" ref="G83:J83" si="30">G8+G13+G38+G43+G48+G28+G18+G78+G73+G53+G68+G63+G33+G23+G58</f>
        <v>0</v>
      </c>
      <c r="H83" s="8">
        <f t="shared" si="30"/>
        <v>0</v>
      </c>
      <c r="I83" s="8">
        <f t="shared" si="30"/>
        <v>0</v>
      </c>
      <c r="J83" s="8">
        <f t="shared" si="30"/>
        <v>0</v>
      </c>
      <c r="K83" s="54"/>
    </row>
    <row r="84" spans="1:11" x14ac:dyDescent="0.25">
      <c r="A84" s="44"/>
      <c r="B84" s="63"/>
      <c r="C84" s="47"/>
      <c r="D84" s="11" t="s">
        <v>25</v>
      </c>
      <c r="E84" s="8">
        <f t="shared" ref="E84:E85" si="31">SUM(F84:J84)</f>
        <v>0</v>
      </c>
      <c r="F84" s="8">
        <f t="shared" ref="F84:J87" si="32">F9+F14+F39+F44+F49+F29+F19+F79+F74+F54+F69+F64+F34+F24+F59</f>
        <v>0</v>
      </c>
      <c r="G84" s="8">
        <f t="shared" si="32"/>
        <v>0</v>
      </c>
      <c r="H84" s="8">
        <f t="shared" si="32"/>
        <v>0</v>
      </c>
      <c r="I84" s="8">
        <f t="shared" si="32"/>
        <v>0</v>
      </c>
      <c r="J84" s="8">
        <f t="shared" si="32"/>
        <v>0</v>
      </c>
      <c r="K84" s="55"/>
    </row>
    <row r="85" spans="1:11" x14ac:dyDescent="0.25">
      <c r="A85" s="44"/>
      <c r="B85" s="63"/>
      <c r="C85" s="47"/>
      <c r="D85" s="11" t="s">
        <v>7</v>
      </c>
      <c r="E85" s="8">
        <f t="shared" si="31"/>
        <v>47626162.549999997</v>
      </c>
      <c r="F85" s="8">
        <f t="shared" si="32"/>
        <v>47626162.549999997</v>
      </c>
      <c r="G85" s="8">
        <f t="shared" si="32"/>
        <v>0</v>
      </c>
      <c r="H85" s="8">
        <f t="shared" si="32"/>
        <v>0</v>
      </c>
      <c r="I85" s="8">
        <f t="shared" si="32"/>
        <v>0</v>
      </c>
      <c r="J85" s="8">
        <f t="shared" si="32"/>
        <v>0</v>
      </c>
      <c r="K85" s="55"/>
    </row>
    <row r="86" spans="1:11" x14ac:dyDescent="0.25">
      <c r="A86" s="44"/>
      <c r="B86" s="63"/>
      <c r="C86" s="47"/>
      <c r="D86" s="11" t="s">
        <v>11</v>
      </c>
      <c r="E86" s="8">
        <f>SUM(F86:J86)</f>
        <v>0</v>
      </c>
      <c r="F86" s="8">
        <f t="shared" si="32"/>
        <v>0</v>
      </c>
      <c r="G86" s="8">
        <f t="shared" si="32"/>
        <v>0</v>
      </c>
      <c r="H86" s="8">
        <f t="shared" si="32"/>
        <v>0</v>
      </c>
      <c r="I86" s="8">
        <f t="shared" si="32"/>
        <v>0</v>
      </c>
      <c r="J86" s="8">
        <f t="shared" si="32"/>
        <v>0</v>
      </c>
      <c r="K86" s="55"/>
    </row>
    <row r="87" spans="1:11" x14ac:dyDescent="0.25">
      <c r="A87" s="45"/>
      <c r="B87" s="64"/>
      <c r="C87" s="48"/>
      <c r="D87" s="14" t="s">
        <v>8</v>
      </c>
      <c r="E87" s="8">
        <f>SUM(F87:J87)</f>
        <v>47626162.549999997</v>
      </c>
      <c r="F87" s="8">
        <f t="shared" si="32"/>
        <v>47626162.549999997</v>
      </c>
      <c r="G87" s="8">
        <f t="shared" si="32"/>
        <v>0</v>
      </c>
      <c r="H87" s="8">
        <f t="shared" si="32"/>
        <v>0</v>
      </c>
      <c r="I87" s="8">
        <f t="shared" si="32"/>
        <v>0</v>
      </c>
      <c r="J87" s="8">
        <f t="shared" si="32"/>
        <v>0</v>
      </c>
      <c r="K87" s="56"/>
    </row>
    <row r="89" spans="1:11" x14ac:dyDescent="0.25">
      <c r="F89" s="6"/>
      <c r="G89" s="6"/>
      <c r="H89" s="21"/>
      <c r="I89" s="6"/>
      <c r="J89" s="6"/>
    </row>
    <row r="90" spans="1:11" x14ac:dyDescent="0.25">
      <c r="F90" s="6"/>
    </row>
  </sheetData>
  <mergeCells count="74">
    <mergeCell ref="A33:A37"/>
    <mergeCell ref="B33:B37"/>
    <mergeCell ref="A48:A52"/>
    <mergeCell ref="A43:A47"/>
    <mergeCell ref="A68:A72"/>
    <mergeCell ref="B68:B72"/>
    <mergeCell ref="C68:C72"/>
    <mergeCell ref="K68:K72"/>
    <mergeCell ref="A38:A42"/>
    <mergeCell ref="B38:B42"/>
    <mergeCell ref="C38:C42"/>
    <mergeCell ref="B63:B67"/>
    <mergeCell ref="C63:C67"/>
    <mergeCell ref="A13:A17"/>
    <mergeCell ref="B13:B17"/>
    <mergeCell ref="A28:A32"/>
    <mergeCell ref="B18:B22"/>
    <mergeCell ref="A18:A22"/>
    <mergeCell ref="A23:A27"/>
    <mergeCell ref="B23:B27"/>
    <mergeCell ref="G1:K1"/>
    <mergeCell ref="B28:B32"/>
    <mergeCell ref="C28:C32"/>
    <mergeCell ref="E5:J5"/>
    <mergeCell ref="K18:K22"/>
    <mergeCell ref="A2:K2"/>
    <mergeCell ref="A3:K3"/>
    <mergeCell ref="A4:K4"/>
    <mergeCell ref="A5:A6"/>
    <mergeCell ref="B5:B6"/>
    <mergeCell ref="A8:A12"/>
    <mergeCell ref="K8:K12"/>
    <mergeCell ref="K23:K27"/>
    <mergeCell ref="K5:K6"/>
    <mergeCell ref="D5:D6"/>
    <mergeCell ref="B8:B12"/>
    <mergeCell ref="K83:K87"/>
    <mergeCell ref="A53:A57"/>
    <mergeCell ref="B53:B57"/>
    <mergeCell ref="C53:C57"/>
    <mergeCell ref="K53:K57"/>
    <mergeCell ref="A58:A62"/>
    <mergeCell ref="B58:B62"/>
    <mergeCell ref="C58:C62"/>
    <mergeCell ref="K58:K62"/>
    <mergeCell ref="A63:A67"/>
    <mergeCell ref="A73:A77"/>
    <mergeCell ref="K63:K67"/>
    <mergeCell ref="A78:A82"/>
    <mergeCell ref="K78:K82"/>
    <mergeCell ref="K73:K77"/>
    <mergeCell ref="B83:B87"/>
    <mergeCell ref="A83:A87"/>
    <mergeCell ref="C83:C87"/>
    <mergeCell ref="B73:B77"/>
    <mergeCell ref="C73:C77"/>
    <mergeCell ref="C78:C82"/>
    <mergeCell ref="B78:B81"/>
    <mergeCell ref="C5:C6"/>
    <mergeCell ref="C48:C52"/>
    <mergeCell ref="K43:K47"/>
    <mergeCell ref="C43:C47"/>
    <mergeCell ref="B43:B47"/>
    <mergeCell ref="K48:K52"/>
    <mergeCell ref="C8:C12"/>
    <mergeCell ref="K38:K42"/>
    <mergeCell ref="B48:B52"/>
    <mergeCell ref="K28:K32"/>
    <mergeCell ref="C13:C17"/>
    <mergeCell ref="C23:C27"/>
    <mergeCell ref="C18:C22"/>
    <mergeCell ref="K13:K17"/>
    <mergeCell ref="K33:K37"/>
    <mergeCell ref="C33:C37"/>
  </mergeCells>
  <pageMargins left="0.70866141732283472" right="0.70866141732283472" top="0.39370078740157483" bottom="0.15748031496062992" header="0" footer="0"/>
  <pageSetup paperSize="9" scale="80" orientation="landscape" r:id="rId1"/>
  <rowBreaks count="1" manualBreakCount="1">
    <brk id="1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23" t="s">
        <v>40</v>
      </c>
      <c r="B1" s="24" t="s">
        <v>41</v>
      </c>
      <c r="C1" s="24" t="s">
        <v>42</v>
      </c>
      <c r="D1" s="24" t="s">
        <v>43</v>
      </c>
      <c r="E1" s="24" t="s">
        <v>75</v>
      </c>
      <c r="F1" s="24" t="s">
        <v>76</v>
      </c>
      <c r="G1" s="24" t="s">
        <v>44</v>
      </c>
    </row>
    <row r="2" spans="1:7" ht="16.5" thickBot="1" x14ac:dyDescent="0.3">
      <c r="A2" s="25">
        <v>1</v>
      </c>
      <c r="B2" s="26">
        <v>2</v>
      </c>
      <c r="C2" s="26">
        <v>3</v>
      </c>
      <c r="D2" s="26">
        <v>4</v>
      </c>
      <c r="E2" s="26">
        <v>5</v>
      </c>
      <c r="F2" s="26">
        <v>6</v>
      </c>
      <c r="G2" s="26">
        <v>7</v>
      </c>
    </row>
    <row r="3" spans="1:7" ht="219.75" customHeight="1" x14ac:dyDescent="0.25">
      <c r="A3" s="73" t="s">
        <v>45</v>
      </c>
      <c r="B3" s="73">
        <v>1.2730001172E+17</v>
      </c>
      <c r="C3" s="28"/>
      <c r="D3" s="73" t="s">
        <v>46</v>
      </c>
      <c r="E3" s="32"/>
      <c r="F3" s="32"/>
      <c r="G3" s="73" t="s">
        <v>47</v>
      </c>
    </row>
    <row r="4" spans="1:7" ht="16.5" thickBot="1" x14ac:dyDescent="0.3">
      <c r="A4" s="74"/>
      <c r="B4" s="74"/>
      <c r="C4" s="29">
        <v>43920</v>
      </c>
      <c r="D4" s="74"/>
      <c r="E4" s="25"/>
      <c r="F4" s="25"/>
      <c r="G4" s="74"/>
    </row>
    <row r="5" spans="1:7" ht="204" customHeight="1" x14ac:dyDescent="0.25">
      <c r="A5" s="73" t="s">
        <v>45</v>
      </c>
      <c r="B5" s="73">
        <v>1.2730001172E+17</v>
      </c>
      <c r="C5" s="28"/>
      <c r="D5" s="73" t="s">
        <v>48</v>
      </c>
      <c r="E5" s="32"/>
      <c r="F5" s="32"/>
      <c r="G5" s="73" t="s">
        <v>49</v>
      </c>
    </row>
    <row r="6" spans="1:7" ht="16.5" thickBot="1" x14ac:dyDescent="0.3">
      <c r="A6" s="74"/>
      <c r="B6" s="74"/>
      <c r="C6" s="29">
        <v>43920</v>
      </c>
      <c r="D6" s="74"/>
      <c r="E6" s="25"/>
      <c r="F6" s="25"/>
      <c r="G6" s="74"/>
    </row>
    <row r="7" spans="1:7" ht="219.75" customHeight="1" x14ac:dyDescent="0.25">
      <c r="A7" s="73" t="s">
        <v>45</v>
      </c>
      <c r="B7" s="73">
        <v>1.2730001172E+17</v>
      </c>
      <c r="C7" s="28"/>
      <c r="D7" s="73" t="s">
        <v>50</v>
      </c>
      <c r="E7" s="32"/>
      <c r="F7" s="32"/>
      <c r="G7" s="73" t="s">
        <v>51</v>
      </c>
    </row>
    <row r="8" spans="1:7" ht="16.5" thickBot="1" x14ac:dyDescent="0.3">
      <c r="A8" s="74"/>
      <c r="B8" s="74"/>
      <c r="C8" s="29">
        <v>43920</v>
      </c>
      <c r="D8" s="74"/>
      <c r="E8" s="25"/>
      <c r="F8" s="25"/>
      <c r="G8" s="74"/>
    </row>
    <row r="9" spans="1:7" ht="204" customHeight="1" x14ac:dyDescent="0.25">
      <c r="A9" s="73" t="s">
        <v>45</v>
      </c>
      <c r="B9" s="73">
        <v>1.2730001172E+17</v>
      </c>
      <c r="C9" s="28"/>
      <c r="D9" s="73" t="s">
        <v>52</v>
      </c>
      <c r="E9" s="32"/>
      <c r="F9" s="32"/>
      <c r="G9" s="73" t="s">
        <v>53</v>
      </c>
    </row>
    <row r="10" spans="1:7" ht="16.5" thickBot="1" x14ac:dyDescent="0.3">
      <c r="A10" s="74"/>
      <c r="B10" s="74"/>
      <c r="C10" s="29">
        <v>43920</v>
      </c>
      <c r="D10" s="74"/>
      <c r="E10" s="25"/>
      <c r="F10" s="25"/>
      <c r="G10" s="74"/>
    </row>
    <row r="11" spans="1:7" ht="204" customHeight="1" x14ac:dyDescent="0.25">
      <c r="A11" s="73" t="s">
        <v>45</v>
      </c>
      <c r="B11" s="73">
        <v>1.2730001172E+17</v>
      </c>
      <c r="C11" s="28"/>
      <c r="D11" s="73" t="s">
        <v>54</v>
      </c>
      <c r="E11" s="32"/>
      <c r="F11" s="32"/>
      <c r="G11" s="73" t="s">
        <v>55</v>
      </c>
    </row>
    <row r="12" spans="1:7" ht="16.5" thickBot="1" x14ac:dyDescent="0.3">
      <c r="A12" s="74"/>
      <c r="B12" s="74"/>
      <c r="C12" s="29">
        <v>43920</v>
      </c>
      <c r="D12" s="74"/>
      <c r="E12" s="25"/>
      <c r="F12" s="25"/>
      <c r="G12" s="74"/>
    </row>
    <row r="13" spans="1:7" ht="204" customHeight="1" x14ac:dyDescent="0.25">
      <c r="A13" s="73" t="s">
        <v>45</v>
      </c>
      <c r="B13" s="73">
        <v>1.2730001172E+17</v>
      </c>
      <c r="C13" s="28"/>
      <c r="D13" s="73" t="s">
        <v>56</v>
      </c>
      <c r="E13" s="32"/>
      <c r="F13" s="32"/>
      <c r="G13" s="73" t="s">
        <v>57</v>
      </c>
    </row>
    <row r="14" spans="1:7" ht="16.5" thickBot="1" x14ac:dyDescent="0.3">
      <c r="A14" s="74"/>
      <c r="B14" s="74"/>
      <c r="C14" s="29">
        <v>43920</v>
      </c>
      <c r="D14" s="74"/>
      <c r="E14" s="25"/>
      <c r="F14" s="25"/>
      <c r="G14" s="74"/>
    </row>
    <row r="15" spans="1:7" ht="204" customHeight="1" x14ac:dyDescent="0.25">
      <c r="A15" s="73" t="s">
        <v>45</v>
      </c>
      <c r="B15" s="73">
        <v>1.2730001172E+17</v>
      </c>
      <c r="C15" s="28"/>
      <c r="D15" s="73" t="s">
        <v>58</v>
      </c>
      <c r="E15" s="32"/>
      <c r="F15" s="32"/>
      <c r="G15" s="73" t="s">
        <v>59</v>
      </c>
    </row>
    <row r="16" spans="1:7" ht="16.5" thickBot="1" x14ac:dyDescent="0.3">
      <c r="A16" s="74"/>
      <c r="B16" s="74"/>
      <c r="C16" s="29">
        <v>43942</v>
      </c>
      <c r="D16" s="74"/>
      <c r="E16" s="25"/>
      <c r="F16" s="25"/>
      <c r="G16" s="74"/>
    </row>
    <row r="17" spans="1:7" ht="110.25" customHeight="1" thickBot="1" x14ac:dyDescent="0.3">
      <c r="A17" s="75" t="s">
        <v>60</v>
      </c>
      <c r="B17" s="76"/>
      <c r="C17" s="76"/>
      <c r="D17" s="77"/>
      <c r="E17" s="33"/>
      <c r="F17" s="33"/>
      <c r="G17" s="30" t="s">
        <v>61</v>
      </c>
    </row>
    <row r="18" spans="1:7" ht="188.25" customHeight="1" x14ac:dyDescent="0.25">
      <c r="A18" s="73" t="s">
        <v>62</v>
      </c>
      <c r="B18" s="73">
        <v>1.2730001171900001E+21</v>
      </c>
      <c r="C18" s="28"/>
      <c r="D18" s="73" t="s">
        <v>63</v>
      </c>
      <c r="E18" s="32"/>
      <c r="F18" s="32"/>
      <c r="G18" s="73" t="s">
        <v>64</v>
      </c>
    </row>
    <row r="19" spans="1:7" ht="16.5" thickBot="1" x14ac:dyDescent="0.3">
      <c r="A19" s="74"/>
      <c r="B19" s="74"/>
      <c r="C19" s="29">
        <v>43725</v>
      </c>
      <c r="D19" s="74"/>
      <c r="E19" s="25"/>
      <c r="F19" s="25"/>
      <c r="G19" s="74"/>
    </row>
    <row r="20" spans="1:7" ht="172.5" customHeight="1" x14ac:dyDescent="0.25">
      <c r="A20" s="73" t="s">
        <v>65</v>
      </c>
      <c r="B20" s="73">
        <v>1.27300011719E+17</v>
      </c>
      <c r="C20" s="28"/>
      <c r="D20" s="73" t="s">
        <v>66</v>
      </c>
      <c r="E20" s="28"/>
      <c r="F20" s="28"/>
      <c r="G20" s="28"/>
    </row>
    <row r="21" spans="1:7" ht="16.5" thickBot="1" x14ac:dyDescent="0.3">
      <c r="A21" s="74"/>
      <c r="B21" s="74"/>
      <c r="C21" s="29">
        <v>43819</v>
      </c>
      <c r="D21" s="74"/>
      <c r="E21" s="26"/>
      <c r="F21" s="26"/>
      <c r="G21" s="26" t="s">
        <v>67</v>
      </c>
    </row>
    <row r="22" spans="1:7" ht="345.75" customHeight="1" x14ac:dyDescent="0.25">
      <c r="A22" s="73" t="s">
        <v>68</v>
      </c>
      <c r="B22" s="73" t="s">
        <v>69</v>
      </c>
      <c r="C22" s="28"/>
      <c r="D22" s="73" t="s">
        <v>70</v>
      </c>
      <c r="E22" s="32"/>
      <c r="F22" s="32"/>
      <c r="G22" s="82">
        <v>10906</v>
      </c>
    </row>
    <row r="23" spans="1:7" ht="15.75" x14ac:dyDescent="0.25">
      <c r="A23" s="81"/>
      <c r="B23" s="81"/>
      <c r="C23" s="28"/>
      <c r="D23" s="81"/>
      <c r="E23" s="27"/>
      <c r="F23" s="27"/>
      <c r="G23" s="83"/>
    </row>
    <row r="24" spans="1:7" ht="16.5" thickBot="1" x14ac:dyDescent="0.3">
      <c r="A24" s="74"/>
      <c r="B24" s="74"/>
      <c r="C24" s="31">
        <v>43913</v>
      </c>
      <c r="D24" s="74"/>
      <c r="E24" s="25"/>
      <c r="F24" s="25"/>
      <c r="G24" s="84"/>
    </row>
    <row r="25" spans="1:7" ht="377.25" customHeight="1" x14ac:dyDescent="0.25">
      <c r="A25" s="73" t="s">
        <v>71</v>
      </c>
      <c r="B25" s="73">
        <v>92</v>
      </c>
      <c r="C25" s="28"/>
      <c r="D25" s="73" t="s">
        <v>72</v>
      </c>
      <c r="E25" s="32"/>
      <c r="F25" s="32"/>
      <c r="G25" s="73" t="s">
        <v>73</v>
      </c>
    </row>
    <row r="26" spans="1:7" ht="16.5" thickBot="1" x14ac:dyDescent="0.3">
      <c r="A26" s="74"/>
      <c r="B26" s="74"/>
      <c r="C26" s="29">
        <v>43990</v>
      </c>
      <c r="D26" s="74"/>
      <c r="E26" s="25"/>
      <c r="F26" s="25"/>
      <c r="G26" s="74"/>
    </row>
    <row r="27" spans="1:7" ht="16.5" thickBot="1" x14ac:dyDescent="0.3">
      <c r="A27" s="78" t="s">
        <v>8</v>
      </c>
      <c r="B27" s="79"/>
      <c r="C27" s="79"/>
      <c r="D27" s="80"/>
      <c r="E27" s="34"/>
      <c r="F27" s="34"/>
      <c r="G27" s="30" t="s">
        <v>74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2020-12-15T13:05:19Z</dcterms:modified>
</cp:coreProperties>
</file>