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Лист1!$A$1:$K$106</definedName>
  </definedNames>
  <calcPr calcId="125725"/>
</workbook>
</file>

<file path=xl/calcChain.xml><?xml version="1.0" encoding="utf-8"?>
<calcChain xmlns="http://schemas.openxmlformats.org/spreadsheetml/2006/main">
  <c r="H106" i="1"/>
  <c r="I106"/>
  <c r="J106"/>
  <c r="E103"/>
  <c r="E105"/>
  <c r="G105"/>
  <c r="H105"/>
  <c r="I105"/>
  <c r="J105"/>
  <c r="F105"/>
  <c r="G104"/>
  <c r="H104"/>
  <c r="I104"/>
  <c r="J104"/>
  <c r="F104"/>
  <c r="E104" s="1"/>
  <c r="G103"/>
  <c r="H103"/>
  <c r="I103"/>
  <c r="J103"/>
  <c r="F103"/>
  <c r="G102"/>
  <c r="H102"/>
  <c r="I102"/>
  <c r="J102"/>
  <c r="F102"/>
  <c r="E102" l="1"/>
  <c r="G106"/>
  <c r="F106"/>
  <c r="H51"/>
  <c r="E106" l="1"/>
  <c r="G101"/>
  <c r="H101"/>
  <c r="I101"/>
  <c r="J101"/>
  <c r="F101"/>
  <c r="E98"/>
  <c r="E99"/>
  <c r="E97"/>
  <c r="E101" l="1"/>
  <c r="G96" l="1"/>
  <c r="H96"/>
  <c r="I96"/>
  <c r="J96"/>
  <c r="F96"/>
  <c r="E93"/>
  <c r="E94"/>
  <c r="E92"/>
  <c r="E96" l="1"/>
  <c r="G36" l="1"/>
  <c r="H36"/>
  <c r="I36"/>
  <c r="J36"/>
  <c r="F36"/>
  <c r="E33"/>
  <c r="E34"/>
  <c r="E32"/>
  <c r="G91"/>
  <c r="H91"/>
  <c r="I91"/>
  <c r="J91"/>
  <c r="F91"/>
  <c r="E88"/>
  <c r="E89"/>
  <c r="E87"/>
  <c r="G86"/>
  <c r="H86"/>
  <c r="I86"/>
  <c r="J86"/>
  <c r="F86"/>
  <c r="E83"/>
  <c r="E84"/>
  <c r="E82"/>
  <c r="G81"/>
  <c r="H81"/>
  <c r="I81"/>
  <c r="J81"/>
  <c r="F81"/>
  <c r="E78"/>
  <c r="E79"/>
  <c r="E77"/>
  <c r="G76"/>
  <c r="H76"/>
  <c r="I76"/>
  <c r="J76"/>
  <c r="F76"/>
  <c r="E73"/>
  <c r="E74"/>
  <c r="E72"/>
  <c r="G71"/>
  <c r="H71"/>
  <c r="I71"/>
  <c r="J71"/>
  <c r="F71"/>
  <c r="E68"/>
  <c r="E69"/>
  <c r="E67"/>
  <c r="G66"/>
  <c r="H66"/>
  <c r="I66"/>
  <c r="J66"/>
  <c r="F66"/>
  <c r="E63"/>
  <c r="E64"/>
  <c r="E62"/>
  <c r="G61"/>
  <c r="H61"/>
  <c r="I61"/>
  <c r="J61"/>
  <c r="F61"/>
  <c r="E58"/>
  <c r="E59"/>
  <c r="E57"/>
  <c r="G56"/>
  <c r="H56"/>
  <c r="I56"/>
  <c r="J56"/>
  <c r="F56"/>
  <c r="E53"/>
  <c r="E54"/>
  <c r="E52"/>
  <c r="G51"/>
  <c r="I51"/>
  <c r="J51"/>
  <c r="F51"/>
  <c r="E48"/>
  <c r="E49"/>
  <c r="E47"/>
  <c r="G46"/>
  <c r="H46"/>
  <c r="I46"/>
  <c r="J46"/>
  <c r="F46"/>
  <c r="E43"/>
  <c r="E44"/>
  <c r="E42"/>
  <c r="G41"/>
  <c r="H41"/>
  <c r="I41"/>
  <c r="J41"/>
  <c r="F41"/>
  <c r="E38"/>
  <c r="E39"/>
  <c r="E37"/>
  <c r="G31"/>
  <c r="H31"/>
  <c r="I31"/>
  <c r="J31"/>
  <c r="F31"/>
  <c r="E28"/>
  <c r="E29"/>
  <c r="E27"/>
  <c r="E23"/>
  <c r="E24"/>
  <c r="E22"/>
  <c r="G26"/>
  <c r="H26"/>
  <c r="I26"/>
  <c r="J26"/>
  <c r="F26"/>
  <c r="E18"/>
  <c r="E19"/>
  <c r="E17"/>
  <c r="G21"/>
  <c r="H21"/>
  <c r="I21"/>
  <c r="J21"/>
  <c r="F21"/>
  <c r="E26" l="1"/>
  <c r="E76"/>
  <c r="E91"/>
  <c r="E46"/>
  <c r="E86"/>
  <c r="E51"/>
  <c r="E36"/>
  <c r="E21"/>
  <c r="E81"/>
  <c r="E71"/>
  <c r="E66"/>
  <c r="E61"/>
  <c r="E56"/>
  <c r="E41"/>
  <c r="E31"/>
  <c r="G16"/>
  <c r="H16"/>
  <c r="I16"/>
  <c r="J16"/>
  <c r="F16"/>
  <c r="E13"/>
  <c r="E14"/>
  <c r="E12"/>
  <c r="E8"/>
  <c r="E9"/>
  <c r="E7"/>
  <c r="G11"/>
  <c r="H11"/>
  <c r="I11"/>
  <c r="J11"/>
  <c r="F11"/>
  <c r="E11" l="1"/>
  <c r="E16"/>
</calcChain>
</file>

<file path=xl/sharedStrings.xml><?xml version="1.0" encoding="utf-8"?>
<sst xmlns="http://schemas.openxmlformats.org/spreadsheetml/2006/main" count="181" uniqueCount="86">
  <si>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</si>
  <si>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</si>
  <si>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</si>
  <si>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</si>
  <si>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</si>
  <si>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</si>
  <si>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</si>
  <si>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</si>
  <si>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</si>
  <si>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</si>
  <si>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</si>
  <si>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</si>
  <si>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</si>
  <si>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</si>
  <si>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</si>
  <si>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</si>
  <si>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</si>
  <si>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</si>
  <si>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</si>
  <si>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</si>
  <si>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</si>
  <si>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</si>
  <si>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</si>
  <si>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</si>
  <si>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</si>
  <si>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</si>
  <si>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</si>
  <si>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</si>
  <si>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</si>
  <si>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</si>
  <si>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</si>
  <si>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</si>
  <si>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</si>
  <si>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</si>
  <si>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</si>
  <si>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</si>
  <si>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</si>
  <si>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</si>
  <si>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</si>
  <si>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</si>
  <si>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</si>
  <si>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</si>
  <si>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</si>
  <si>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</si>
  <si>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</si>
  <si>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</si>
  <si>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</si>
  <si>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</si>
  <si>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</si>
  <si>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</si>
  <si>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</si>
  <si>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</si>
  <si>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</si>
  <si>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к) ПЛАН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</si>
  <si>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</si>
  <si>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</si>
  <si>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Отдел экономики, отдел учета и отчетности  администрации Трубчевского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</si>
  <si>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</si>
  <si>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</si>
  <si>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"Реализация полномочий администрации Трубчевского муниципального района на 2018-2022 годы"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</si>
  <si>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</si>
  <si>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</si>
  <si>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</si>
  <si>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</si>
  <si>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</si>
  <si>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</si>
  <si>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</si>
  <si>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Отдел по управлению муниципальным имуществом, отдел учета и отчетности, отдел экономики администрации Трубчевского муниципального района</t>
  </si>
  <si>
    <t>Руководитель аппарата, организационно-правовой отдел, отраслевые органы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</si>
  <si>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областной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</si>
  <si>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</si>
  <si>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</si>
  <si>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
2. 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
3. Увеличение количества мероприятий, проводимых в целях повышения социального статуса семьи и укрепления семейных ценностей
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</si>
  <si>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</si>
  <si>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</si>
  <si>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t>МБУ "МФЦ ПГ и МУ"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</si>
  <si>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</si>
  <si>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Мероприятия на компенсацию затрат на горюче-смазочные материалы по доставке товаров в малонаселенные и отдаленные сельские населенные пункты</t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</si>
  <si>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</si>
  <si>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</si>
  <si>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 xml:space="preserve">Отдел архитектуры и жилищно-коммунального хозяйства  администрации Трубчевского муниципального района </t>
  </si>
  <si>
    <t>Отдел по делам семьи, охране материнства и детства, демографии,отдел по управлению муниципальным имуществом, отдел экономики администрации Трубчевского муниципального района</t>
  </si>
  <si>
    <t xml:space="preserve">Отдел архитектуры и жилищно-коммунального хозяйства, отдел экономики администрации Трубчевского муниципального района </t>
  </si>
  <si>
    <t>Отдел архитектуры и жилищно-коммунального хозяйства,  ГКУ Брянской области "Трубчевское районное управление с/х" (по согласованию)</t>
  </si>
  <si>
    <t>Отдел экономики администрации Трубчевского муниципального района</t>
  </si>
  <si>
    <t>Сектор по обеспечению деятельности комиссии по делам несовершеннолетних и защите их прав, сектор по обеспечению деятельности административной комиссии, 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</si>
</sst>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view="pageBreakPreview" topLeftCell="A72" zoomScaleNormal="100" zoomScaleSheetLayoutView="100" workbookViewId="0">
      <selection activeCell="B72" sqref="B72:B76"/>
    </sheetView>
  </sheetViews>
  <sheetFormatPr defaultRowHeight="15"/>
  <cols>
    <col min="1" max="1" width="3.85546875" customWidth="1"/>
    <col min="2" max="2" width="18.28515625" customWidth="1"/>
    <col min="3" max="3" width="13.7109375" customWidth="1"/>
    <col min="4" max="4" width="11.42578125" customWidth="1"/>
    <col min="5" max="7" width="11.7109375" customWidth="1"/>
    <col min="8" max="8" width="7.5703125" customWidth="1"/>
    <col min="9" max="9" width="8" customWidth="1"/>
    <col min="10" max="10" width="8.42578125" customWidth="1"/>
    <col min="11" max="11" width="34.28515625" customWidth="1"/>
  </cols>
  <sheetData>
    <row r="1" spans="1:11">
      <c r="A1" s="37" t="s">
        <v>53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>
      <c r="A3" s="38" t="s">
        <v>59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16.5" customHeight="1">
      <c r="A4" s="42" t="s">
        <v>0</v>
      </c>
      <c r="B4" s="42" t="s">
        <v>1</v>
      </c>
      <c r="C4" s="42" t="s">
        <v>2</v>
      </c>
      <c r="D4" s="42" t="s">
        <v>3</v>
      </c>
      <c r="E4" s="39" t="s">
        <v>4</v>
      </c>
      <c r="F4" s="40"/>
      <c r="G4" s="40"/>
      <c r="H4" s="40"/>
      <c r="I4" s="40"/>
      <c r="J4" s="41"/>
      <c r="K4" s="42" t="s">
        <v>5</v>
      </c>
    </row>
    <row r="5" spans="1:11" ht="23.25" customHeight="1">
      <c r="A5" s="42"/>
      <c r="B5" s="42"/>
      <c r="C5" s="42"/>
      <c r="D5" s="42"/>
      <c r="E5" s="2" t="s">
        <v>6</v>
      </c>
      <c r="F5" s="14" t="s">
        <v>60</v>
      </c>
      <c r="G5" s="14" t="s">
        <v>61</v>
      </c>
      <c r="H5" s="2" t="s">
        <v>62</v>
      </c>
      <c r="I5" s="2" t="s">
        <v>63</v>
      </c>
      <c r="J5" s="2" t="s">
        <v>64</v>
      </c>
      <c r="K5" s="42"/>
    </row>
    <row r="6" spans="1:11" ht="10.5" customHeight="1">
      <c r="A6" s="3">
        <v>1</v>
      </c>
      <c r="B6" s="3">
        <v>2</v>
      </c>
      <c r="C6" s="3">
        <v>3</v>
      </c>
      <c r="D6" s="3">
        <v>4</v>
      </c>
      <c r="E6" s="3">
        <v>5</v>
      </c>
      <c r="F6" s="13"/>
      <c r="G6" s="13"/>
      <c r="H6" s="3">
        <v>6</v>
      </c>
      <c r="I6" s="3">
        <v>7</v>
      </c>
      <c r="J6" s="3">
        <v>8</v>
      </c>
      <c r="K6" s="3">
        <v>9</v>
      </c>
    </row>
    <row r="7" spans="1:11" ht="33.75" customHeight="1">
      <c r="A7" s="23" t="s">
        <v>7</v>
      </c>
      <c r="B7" s="32" t="s">
        <v>8</v>
      </c>
      <c r="C7" s="36" t="s">
        <v>35</v>
      </c>
      <c r="D7" s="4" t="s">
        <v>9</v>
      </c>
      <c r="E7" s="6">
        <f>SUM(F7:J7)</f>
        <v>0</v>
      </c>
      <c r="F7" s="11"/>
      <c r="G7" s="11"/>
      <c r="H7" s="6"/>
      <c r="I7" s="6"/>
      <c r="J7" s="6"/>
      <c r="K7" s="36"/>
    </row>
    <row r="8" spans="1:11" ht="36.75" customHeight="1">
      <c r="A8" s="24"/>
      <c r="B8" s="32"/>
      <c r="C8" s="36"/>
      <c r="D8" s="4" t="s">
        <v>10</v>
      </c>
      <c r="E8" s="11">
        <f t="shared" ref="E8:E11" si="0">SUM(F8:J8)</f>
        <v>0</v>
      </c>
      <c r="F8" s="11"/>
      <c r="G8" s="11"/>
      <c r="H8" s="6"/>
      <c r="I8" s="6"/>
      <c r="J8" s="6"/>
      <c r="K8" s="36"/>
    </row>
    <row r="9" spans="1:11" ht="33.75" customHeight="1">
      <c r="A9" s="24"/>
      <c r="B9" s="32"/>
      <c r="C9" s="36"/>
      <c r="D9" s="4" t="s">
        <v>11</v>
      </c>
      <c r="E9" s="11">
        <f t="shared" si="0"/>
        <v>41448800</v>
      </c>
      <c r="F9" s="11">
        <v>20724400</v>
      </c>
      <c r="G9" s="11">
        <v>20724400</v>
      </c>
      <c r="H9" s="6"/>
      <c r="I9" s="8"/>
      <c r="J9" s="6"/>
      <c r="K9" s="36"/>
    </row>
    <row r="10" spans="1:11" ht="23.25" customHeight="1">
      <c r="A10" s="24"/>
      <c r="B10" s="32"/>
      <c r="C10" s="36"/>
      <c r="D10" s="18" t="s">
        <v>58</v>
      </c>
      <c r="E10" s="11"/>
      <c r="F10" s="11"/>
      <c r="G10" s="11"/>
      <c r="H10" s="11"/>
      <c r="I10" s="11"/>
      <c r="J10" s="11"/>
      <c r="K10" s="36"/>
    </row>
    <row r="11" spans="1:11" ht="21.75" customHeight="1">
      <c r="A11" s="25"/>
      <c r="B11" s="32"/>
      <c r="C11" s="36"/>
      <c r="D11" s="4" t="s">
        <v>12</v>
      </c>
      <c r="E11" s="11">
        <f t="shared" si="0"/>
        <v>41448800</v>
      </c>
      <c r="F11" s="11">
        <f>SUM(F7:F9)</f>
        <v>20724400</v>
      </c>
      <c r="G11" s="11">
        <f t="shared" ref="G11:J11" si="1">SUM(G7:G9)</f>
        <v>20724400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36"/>
    </row>
    <row r="12" spans="1:11" ht="35.25" customHeight="1">
      <c r="A12" s="23" t="s">
        <v>50</v>
      </c>
      <c r="B12" s="32" t="s">
        <v>65</v>
      </c>
      <c r="C12" s="36" t="s">
        <v>68</v>
      </c>
      <c r="D12" s="4" t="s">
        <v>9</v>
      </c>
      <c r="E12" s="6">
        <f>SUM(F12:J12)</f>
        <v>0</v>
      </c>
      <c r="F12" s="11"/>
      <c r="G12" s="11"/>
      <c r="H12" s="6"/>
      <c r="I12" s="6"/>
      <c r="J12" s="6"/>
      <c r="K12" s="20" t="s">
        <v>66</v>
      </c>
    </row>
    <row r="13" spans="1:11" ht="36.75" customHeight="1">
      <c r="A13" s="24"/>
      <c r="B13" s="32"/>
      <c r="C13" s="36"/>
      <c r="D13" s="4" t="s">
        <v>10</v>
      </c>
      <c r="E13" s="11">
        <f t="shared" ref="E13:E16" si="2">SUM(F13:J13)</f>
        <v>0</v>
      </c>
      <c r="F13" s="11"/>
      <c r="G13" s="11"/>
      <c r="H13" s="6"/>
      <c r="I13" s="6"/>
      <c r="J13" s="6"/>
      <c r="K13" s="34"/>
    </row>
    <row r="14" spans="1:11" ht="34.5" customHeight="1">
      <c r="A14" s="24"/>
      <c r="B14" s="32"/>
      <c r="C14" s="36"/>
      <c r="D14" s="4" t="s">
        <v>11</v>
      </c>
      <c r="E14" s="11">
        <f t="shared" si="2"/>
        <v>1263600</v>
      </c>
      <c r="F14" s="11">
        <v>631800</v>
      </c>
      <c r="G14" s="11">
        <v>631800</v>
      </c>
      <c r="H14" s="6"/>
      <c r="I14" s="6"/>
      <c r="J14" s="6"/>
      <c r="K14" s="34"/>
    </row>
    <row r="15" spans="1:11" ht="24.75" customHeight="1">
      <c r="A15" s="24"/>
      <c r="B15" s="32"/>
      <c r="C15" s="36"/>
      <c r="D15" s="18" t="s">
        <v>58</v>
      </c>
      <c r="E15" s="11"/>
      <c r="F15" s="11"/>
      <c r="G15" s="11"/>
      <c r="H15" s="11"/>
      <c r="I15" s="11"/>
      <c r="J15" s="11"/>
      <c r="K15" s="34"/>
    </row>
    <row r="16" spans="1:11" ht="12" customHeight="1">
      <c r="A16" s="25"/>
      <c r="B16" s="32"/>
      <c r="C16" s="36"/>
      <c r="D16" s="4" t="s">
        <v>12</v>
      </c>
      <c r="E16" s="11">
        <f t="shared" si="2"/>
        <v>1263600</v>
      </c>
      <c r="F16" s="11">
        <f>SUM(F12:F14)</f>
        <v>631800</v>
      </c>
      <c r="G16" s="11">
        <f t="shared" ref="G16:J16" si="3">SUM(G12:G14)</f>
        <v>631800</v>
      </c>
      <c r="H16" s="11">
        <f t="shared" si="3"/>
        <v>0</v>
      </c>
      <c r="I16" s="11">
        <f t="shared" si="3"/>
        <v>0</v>
      </c>
      <c r="J16" s="11">
        <f t="shared" si="3"/>
        <v>0</v>
      </c>
      <c r="K16" s="35"/>
    </row>
    <row r="17" spans="1:11" ht="33.75" customHeight="1">
      <c r="A17" s="23" t="s">
        <v>43</v>
      </c>
      <c r="B17" s="29" t="s">
        <v>13</v>
      </c>
      <c r="C17" s="23" t="s">
        <v>67</v>
      </c>
      <c r="D17" s="15" t="s">
        <v>9</v>
      </c>
      <c r="E17" s="11">
        <f>SUM(F17:J17)</f>
        <v>0</v>
      </c>
      <c r="F17" s="11"/>
      <c r="G17" s="11"/>
      <c r="H17" s="11"/>
      <c r="I17" s="11"/>
      <c r="J17" s="11"/>
      <c r="K17" s="20" t="s">
        <v>69</v>
      </c>
    </row>
    <row r="18" spans="1:11" ht="35.25" customHeight="1">
      <c r="A18" s="24"/>
      <c r="B18" s="45"/>
      <c r="C18" s="24"/>
      <c r="D18" s="15" t="s">
        <v>10</v>
      </c>
      <c r="E18" s="11">
        <f t="shared" ref="E18:E21" si="4">SUM(F18:J18)</f>
        <v>0</v>
      </c>
      <c r="F18" s="11"/>
      <c r="G18" s="11"/>
      <c r="H18" s="11"/>
      <c r="I18" s="11"/>
      <c r="J18" s="11"/>
      <c r="K18" s="34"/>
    </row>
    <row r="19" spans="1:11" ht="35.25" customHeight="1">
      <c r="A19" s="24"/>
      <c r="B19" s="45"/>
      <c r="C19" s="24"/>
      <c r="D19" s="15" t="s">
        <v>11</v>
      </c>
      <c r="E19" s="11">
        <f t="shared" si="4"/>
        <v>1400000</v>
      </c>
      <c r="F19" s="11">
        <v>700000</v>
      </c>
      <c r="G19" s="11">
        <v>700000</v>
      </c>
      <c r="H19" s="11"/>
      <c r="I19" s="11"/>
      <c r="J19" s="11"/>
      <c r="K19" s="34"/>
    </row>
    <row r="20" spans="1:11" ht="45" customHeight="1">
      <c r="A20" s="24"/>
      <c r="B20" s="45"/>
      <c r="C20" s="24"/>
      <c r="D20" s="18" t="s">
        <v>58</v>
      </c>
      <c r="E20" s="11"/>
      <c r="F20" s="11"/>
      <c r="G20" s="11"/>
      <c r="H20" s="11"/>
      <c r="I20" s="11"/>
      <c r="J20" s="11"/>
      <c r="K20" s="34"/>
    </row>
    <row r="21" spans="1:11" ht="351" customHeight="1">
      <c r="A21" s="25"/>
      <c r="B21" s="46"/>
      <c r="C21" s="25"/>
      <c r="D21" s="15" t="s">
        <v>12</v>
      </c>
      <c r="E21" s="11">
        <f t="shared" si="4"/>
        <v>1400000</v>
      </c>
      <c r="F21" s="11">
        <f>SUM(F17:F19)</f>
        <v>700000</v>
      </c>
      <c r="G21" s="11">
        <f t="shared" ref="G21:J21" si="5">SUM(G17:G19)</f>
        <v>700000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35"/>
    </row>
    <row r="22" spans="1:11" ht="35.25" customHeight="1">
      <c r="A22" s="36" t="s">
        <v>44</v>
      </c>
      <c r="B22" s="32" t="s">
        <v>14</v>
      </c>
      <c r="C22" s="36" t="s">
        <v>80</v>
      </c>
      <c r="D22" s="4" t="s">
        <v>9</v>
      </c>
      <c r="E22" s="6">
        <f>SUM(F22:J22)</f>
        <v>0</v>
      </c>
      <c r="F22" s="11"/>
      <c r="G22" s="11"/>
      <c r="H22" s="6"/>
      <c r="I22" s="6"/>
      <c r="J22" s="6"/>
      <c r="K22" s="20" t="s">
        <v>70</v>
      </c>
    </row>
    <row r="23" spans="1:11" ht="33.75" customHeight="1">
      <c r="A23" s="36"/>
      <c r="B23" s="32"/>
      <c r="C23" s="36"/>
      <c r="D23" s="4" t="s">
        <v>10</v>
      </c>
      <c r="E23" s="11">
        <f t="shared" ref="E23:E26" si="6">SUM(F23:J23)</f>
        <v>0</v>
      </c>
      <c r="F23" s="11"/>
      <c r="G23" s="11"/>
      <c r="H23" s="6"/>
      <c r="I23" s="6"/>
      <c r="J23" s="6"/>
      <c r="K23" s="43"/>
    </row>
    <row r="24" spans="1:11" ht="33" customHeight="1">
      <c r="A24" s="36"/>
      <c r="B24" s="32"/>
      <c r="C24" s="36"/>
      <c r="D24" s="4" t="s">
        <v>11</v>
      </c>
      <c r="E24" s="11">
        <f t="shared" si="6"/>
        <v>237600</v>
      </c>
      <c r="F24" s="11">
        <v>118800</v>
      </c>
      <c r="G24" s="11">
        <v>118800</v>
      </c>
      <c r="H24" s="6"/>
      <c r="I24" s="6"/>
      <c r="J24" s="6"/>
      <c r="K24" s="43"/>
    </row>
    <row r="25" spans="1:11" ht="22.5" customHeight="1">
      <c r="A25" s="36"/>
      <c r="B25" s="32"/>
      <c r="C25" s="36"/>
      <c r="D25" s="18" t="s">
        <v>58</v>
      </c>
      <c r="E25" s="11"/>
      <c r="F25" s="11"/>
      <c r="G25" s="11"/>
      <c r="H25" s="11"/>
      <c r="I25" s="11"/>
      <c r="J25" s="11"/>
      <c r="K25" s="43"/>
    </row>
    <row r="26" spans="1:11" ht="13.5" customHeight="1">
      <c r="A26" s="36"/>
      <c r="B26" s="32"/>
      <c r="C26" s="36"/>
      <c r="D26" s="4" t="s">
        <v>12</v>
      </c>
      <c r="E26" s="11">
        <f t="shared" si="6"/>
        <v>237600</v>
      </c>
      <c r="F26" s="11">
        <f>SUM(F22:F24)</f>
        <v>118800</v>
      </c>
      <c r="G26" s="11">
        <f t="shared" ref="G26:J26" si="7">SUM(G22:G24)</f>
        <v>118800</v>
      </c>
      <c r="H26" s="11">
        <f t="shared" si="7"/>
        <v>0</v>
      </c>
      <c r="I26" s="11">
        <f t="shared" si="7"/>
        <v>0</v>
      </c>
      <c r="J26" s="11">
        <f t="shared" si="7"/>
        <v>0</v>
      </c>
      <c r="K26" s="44"/>
    </row>
    <row r="27" spans="1:11" ht="33.75">
      <c r="A27" s="23" t="s">
        <v>15</v>
      </c>
      <c r="B27" s="29" t="s">
        <v>54</v>
      </c>
      <c r="C27" s="23" t="s">
        <v>55</v>
      </c>
      <c r="D27" s="15" t="s">
        <v>9</v>
      </c>
      <c r="E27" s="11">
        <f>SUM(F27:J27)</f>
        <v>0</v>
      </c>
      <c r="F27" s="11"/>
      <c r="G27" s="11"/>
      <c r="H27" s="11"/>
      <c r="I27" s="11"/>
      <c r="J27" s="11"/>
      <c r="K27" s="48"/>
    </row>
    <row r="28" spans="1:11" ht="45">
      <c r="A28" s="24"/>
      <c r="B28" s="45"/>
      <c r="C28" s="24"/>
      <c r="D28" s="15" t="s">
        <v>10</v>
      </c>
      <c r="E28" s="11">
        <f t="shared" ref="E28:E31" si="8">SUM(F28:J28)</f>
        <v>0</v>
      </c>
      <c r="F28" s="11"/>
      <c r="G28" s="11"/>
      <c r="H28" s="11"/>
      <c r="I28" s="11"/>
      <c r="J28" s="11"/>
      <c r="K28" s="49"/>
    </row>
    <row r="29" spans="1:11" ht="33.75">
      <c r="A29" s="24"/>
      <c r="B29" s="45"/>
      <c r="C29" s="24"/>
      <c r="D29" s="15" t="s">
        <v>11</v>
      </c>
      <c r="E29" s="11">
        <f t="shared" si="8"/>
        <v>9600000</v>
      </c>
      <c r="F29" s="11">
        <v>4600000</v>
      </c>
      <c r="G29" s="11">
        <v>5000000</v>
      </c>
      <c r="H29" s="11"/>
      <c r="I29" s="11"/>
      <c r="J29" s="11"/>
      <c r="K29" s="49"/>
    </row>
    <row r="30" spans="1:11" ht="22.5">
      <c r="A30" s="24"/>
      <c r="B30" s="45"/>
      <c r="C30" s="24"/>
      <c r="D30" s="18" t="s">
        <v>58</v>
      </c>
      <c r="E30" s="11"/>
      <c r="F30" s="11"/>
      <c r="G30" s="11"/>
      <c r="H30" s="11"/>
      <c r="I30" s="11"/>
      <c r="J30" s="11"/>
      <c r="K30" s="49"/>
    </row>
    <row r="31" spans="1:11">
      <c r="A31" s="25"/>
      <c r="B31" s="46"/>
      <c r="C31" s="25"/>
      <c r="D31" s="15" t="s">
        <v>12</v>
      </c>
      <c r="E31" s="11">
        <f t="shared" si="8"/>
        <v>9600000</v>
      </c>
      <c r="F31" s="11">
        <f>SUM(F27:F29)</f>
        <v>4600000</v>
      </c>
      <c r="G31" s="11">
        <f t="shared" ref="G31:J31" si="9">SUM(G27:G29)</f>
        <v>5000000</v>
      </c>
      <c r="H31" s="11">
        <f t="shared" si="9"/>
        <v>0</v>
      </c>
      <c r="I31" s="11">
        <f t="shared" si="9"/>
        <v>0</v>
      </c>
      <c r="J31" s="11">
        <f t="shared" si="9"/>
        <v>0</v>
      </c>
      <c r="K31" s="50"/>
    </row>
    <row r="32" spans="1:11" ht="33.75" customHeight="1">
      <c r="A32" s="36" t="s">
        <v>16</v>
      </c>
      <c r="B32" s="32" t="s">
        <v>41</v>
      </c>
      <c r="C32" s="36" t="s">
        <v>51</v>
      </c>
      <c r="D32" s="4" t="s">
        <v>9</v>
      </c>
      <c r="E32" s="6">
        <f>SUM(F32:J32)</f>
        <v>0</v>
      </c>
      <c r="F32" s="11"/>
      <c r="G32" s="11"/>
      <c r="H32" s="6"/>
      <c r="I32" s="6"/>
      <c r="J32" s="6"/>
      <c r="K32" s="20" t="s">
        <v>71</v>
      </c>
    </row>
    <row r="33" spans="1:11" ht="35.25" customHeight="1">
      <c r="A33" s="36"/>
      <c r="B33" s="32"/>
      <c r="C33" s="36"/>
      <c r="D33" s="4" t="s">
        <v>10</v>
      </c>
      <c r="E33" s="11">
        <f t="shared" ref="E33:E36" si="10">SUM(F33:J33)</f>
        <v>0</v>
      </c>
      <c r="F33" s="11"/>
      <c r="G33" s="11"/>
      <c r="H33" s="6"/>
      <c r="I33" s="6"/>
      <c r="J33" s="6"/>
      <c r="K33" s="21"/>
    </row>
    <row r="34" spans="1:11" ht="33.75" customHeight="1">
      <c r="A34" s="36"/>
      <c r="B34" s="32"/>
      <c r="C34" s="36"/>
      <c r="D34" s="4" t="s">
        <v>11</v>
      </c>
      <c r="E34" s="11">
        <f t="shared" si="10"/>
        <v>160000</v>
      </c>
      <c r="F34" s="11">
        <v>80000</v>
      </c>
      <c r="G34" s="11">
        <v>80000</v>
      </c>
      <c r="H34" s="6"/>
      <c r="I34" s="6"/>
      <c r="J34" s="6"/>
      <c r="K34" s="21"/>
    </row>
    <row r="35" spans="1:11" ht="23.25" customHeight="1">
      <c r="A35" s="36"/>
      <c r="B35" s="32"/>
      <c r="C35" s="36"/>
      <c r="D35" s="18" t="s">
        <v>58</v>
      </c>
      <c r="E35" s="11"/>
      <c r="F35" s="11"/>
      <c r="G35" s="11"/>
      <c r="H35" s="11"/>
      <c r="I35" s="11"/>
      <c r="J35" s="11"/>
      <c r="K35" s="21"/>
    </row>
    <row r="36" spans="1:11">
      <c r="A36" s="36"/>
      <c r="B36" s="32"/>
      <c r="C36" s="36"/>
      <c r="D36" s="4" t="s">
        <v>12</v>
      </c>
      <c r="E36" s="11">
        <f t="shared" si="10"/>
        <v>160000</v>
      </c>
      <c r="F36" s="11">
        <f>SUM(F32:F34)</f>
        <v>80000</v>
      </c>
      <c r="G36" s="11">
        <f t="shared" ref="G36:J36" si="11">SUM(G32:G34)</f>
        <v>80000</v>
      </c>
      <c r="H36" s="11">
        <f t="shared" si="11"/>
        <v>0</v>
      </c>
      <c r="I36" s="11">
        <f t="shared" si="11"/>
        <v>0</v>
      </c>
      <c r="J36" s="11">
        <f t="shared" si="11"/>
        <v>0</v>
      </c>
      <c r="K36" s="22"/>
    </row>
    <row r="37" spans="1:11" ht="34.5" customHeight="1">
      <c r="A37" s="36" t="s">
        <v>17</v>
      </c>
      <c r="B37" s="32" t="s">
        <v>20</v>
      </c>
      <c r="C37" s="36" t="s">
        <v>52</v>
      </c>
      <c r="D37" s="4" t="s">
        <v>9</v>
      </c>
      <c r="E37" s="6">
        <f>SUM(F37:J37)</f>
        <v>0</v>
      </c>
      <c r="F37" s="11"/>
      <c r="G37" s="11"/>
      <c r="H37" s="6"/>
      <c r="I37" s="6"/>
      <c r="J37" s="6"/>
      <c r="K37" s="36"/>
    </row>
    <row r="38" spans="1:11" ht="34.5" customHeight="1">
      <c r="A38" s="36"/>
      <c r="B38" s="32"/>
      <c r="C38" s="36"/>
      <c r="D38" s="4" t="s">
        <v>10</v>
      </c>
      <c r="E38" s="11">
        <f t="shared" ref="E38:E41" si="12">SUM(F38:J38)</f>
        <v>0</v>
      </c>
      <c r="F38" s="11"/>
      <c r="G38" s="11"/>
      <c r="H38" s="6"/>
      <c r="I38" s="6"/>
      <c r="J38" s="6"/>
      <c r="K38" s="36"/>
    </row>
    <row r="39" spans="1:11" ht="32.25" customHeight="1">
      <c r="A39" s="36"/>
      <c r="B39" s="32"/>
      <c r="C39" s="36"/>
      <c r="D39" s="4" t="s">
        <v>11</v>
      </c>
      <c r="E39" s="11">
        <f t="shared" si="12"/>
        <v>13680000</v>
      </c>
      <c r="F39" s="11">
        <v>6840000</v>
      </c>
      <c r="G39" s="11">
        <v>6840000</v>
      </c>
      <c r="H39" s="6"/>
      <c r="I39" s="6"/>
      <c r="J39" s="6"/>
      <c r="K39" s="36"/>
    </row>
    <row r="40" spans="1:11" ht="25.5" customHeight="1">
      <c r="A40" s="36"/>
      <c r="B40" s="32"/>
      <c r="C40" s="36"/>
      <c r="D40" s="18" t="s">
        <v>58</v>
      </c>
      <c r="E40" s="11"/>
      <c r="F40" s="11"/>
      <c r="G40" s="11"/>
      <c r="H40" s="11"/>
      <c r="I40" s="11"/>
      <c r="J40" s="11"/>
      <c r="K40" s="36"/>
    </row>
    <row r="41" spans="1:11" ht="13.5" customHeight="1">
      <c r="A41" s="36"/>
      <c r="B41" s="32"/>
      <c r="C41" s="36"/>
      <c r="D41" s="4" t="s">
        <v>12</v>
      </c>
      <c r="E41" s="11">
        <f t="shared" si="12"/>
        <v>13680000</v>
      </c>
      <c r="F41" s="11">
        <f>SUM(F37:F39)</f>
        <v>6840000</v>
      </c>
      <c r="G41" s="11">
        <f t="shared" ref="G41:J41" si="13">SUM(G37:G39)</f>
        <v>6840000</v>
      </c>
      <c r="H41" s="11">
        <f t="shared" si="13"/>
        <v>0</v>
      </c>
      <c r="I41" s="11">
        <f t="shared" si="13"/>
        <v>0</v>
      </c>
      <c r="J41" s="11">
        <f t="shared" si="13"/>
        <v>0</v>
      </c>
      <c r="K41" s="36"/>
    </row>
    <row r="42" spans="1:11" ht="35.25" customHeight="1">
      <c r="A42" s="36" t="s">
        <v>18</v>
      </c>
      <c r="B42" s="32" t="s">
        <v>21</v>
      </c>
      <c r="C42" s="36" t="s">
        <v>22</v>
      </c>
      <c r="D42" s="4" t="s">
        <v>9</v>
      </c>
      <c r="E42" s="6">
        <f>SUM(F42:J42)</f>
        <v>0</v>
      </c>
      <c r="F42" s="11"/>
      <c r="G42" s="11"/>
      <c r="H42" s="6"/>
      <c r="I42" s="6"/>
      <c r="J42" s="6"/>
      <c r="K42" s="36"/>
    </row>
    <row r="43" spans="1:11" ht="34.5" customHeight="1">
      <c r="A43" s="36"/>
      <c r="B43" s="32"/>
      <c r="C43" s="36"/>
      <c r="D43" s="4" t="s">
        <v>10</v>
      </c>
      <c r="E43" s="11">
        <f t="shared" ref="E43:E46" si="14">SUM(F43:J43)</f>
        <v>0</v>
      </c>
      <c r="F43" s="11"/>
      <c r="G43" s="11"/>
      <c r="H43" s="6"/>
      <c r="I43" s="6"/>
      <c r="J43" s="6"/>
      <c r="K43" s="36"/>
    </row>
    <row r="44" spans="1:11" ht="32.25" customHeight="1">
      <c r="A44" s="36"/>
      <c r="B44" s="32"/>
      <c r="C44" s="36"/>
      <c r="D44" s="4" t="s">
        <v>11</v>
      </c>
      <c r="E44" s="11">
        <f t="shared" si="14"/>
        <v>28800</v>
      </c>
      <c r="F44" s="11">
        <v>14400</v>
      </c>
      <c r="G44" s="11">
        <v>14400</v>
      </c>
      <c r="H44" s="6"/>
      <c r="I44" s="6"/>
      <c r="J44" s="6"/>
      <c r="K44" s="36"/>
    </row>
    <row r="45" spans="1:11" ht="22.5" customHeight="1">
      <c r="A45" s="36"/>
      <c r="B45" s="32"/>
      <c r="C45" s="36"/>
      <c r="D45" s="18" t="s">
        <v>58</v>
      </c>
      <c r="E45" s="11"/>
      <c r="F45" s="11"/>
      <c r="G45" s="11"/>
      <c r="H45" s="11"/>
      <c r="I45" s="11"/>
      <c r="J45" s="11"/>
      <c r="K45" s="36"/>
    </row>
    <row r="46" spans="1:11" ht="16.5" customHeight="1">
      <c r="A46" s="36"/>
      <c r="B46" s="32"/>
      <c r="C46" s="36"/>
      <c r="D46" s="4" t="s">
        <v>12</v>
      </c>
      <c r="E46" s="11">
        <f t="shared" si="14"/>
        <v>28800</v>
      </c>
      <c r="F46" s="11">
        <f>SUM(F42:F44)</f>
        <v>14400</v>
      </c>
      <c r="G46" s="11">
        <f t="shared" ref="G46:J46" si="15">SUM(G42:G44)</f>
        <v>14400</v>
      </c>
      <c r="H46" s="11">
        <f t="shared" si="15"/>
        <v>0</v>
      </c>
      <c r="I46" s="11">
        <f t="shared" si="15"/>
        <v>0</v>
      </c>
      <c r="J46" s="11">
        <f t="shared" si="15"/>
        <v>0</v>
      </c>
      <c r="K46" s="36"/>
    </row>
    <row r="47" spans="1:11" ht="36" customHeight="1">
      <c r="A47" s="36" t="s">
        <v>19</v>
      </c>
      <c r="B47" s="32" t="s">
        <v>36</v>
      </c>
      <c r="C47" s="36" t="s">
        <v>23</v>
      </c>
      <c r="D47" s="4" t="s">
        <v>9</v>
      </c>
      <c r="E47" s="6">
        <f>SUM(F47:J47)</f>
        <v>15016600</v>
      </c>
      <c r="F47" s="11">
        <v>7508300</v>
      </c>
      <c r="G47" s="11">
        <v>7508300</v>
      </c>
      <c r="H47" s="6"/>
      <c r="I47" s="6"/>
      <c r="J47" s="6"/>
      <c r="K47" s="20" t="s">
        <v>72</v>
      </c>
    </row>
    <row r="48" spans="1:11" ht="33.75" customHeight="1">
      <c r="A48" s="36"/>
      <c r="B48" s="32"/>
      <c r="C48" s="36"/>
      <c r="D48" s="4" t="s">
        <v>10</v>
      </c>
      <c r="E48" s="11">
        <f t="shared" ref="E48:E51" si="16">SUM(F48:J48)</f>
        <v>0</v>
      </c>
      <c r="F48" s="11"/>
      <c r="G48" s="11"/>
      <c r="H48" s="6"/>
      <c r="I48" s="6"/>
      <c r="J48" s="6"/>
      <c r="K48" s="21"/>
    </row>
    <row r="49" spans="1:11" ht="34.5" customHeight="1">
      <c r="A49" s="36"/>
      <c r="B49" s="32"/>
      <c r="C49" s="36"/>
      <c r="D49" s="4" t="s">
        <v>11</v>
      </c>
      <c r="E49" s="11">
        <f t="shared" si="16"/>
        <v>0</v>
      </c>
      <c r="F49" s="11"/>
      <c r="G49" s="11"/>
      <c r="H49" s="6"/>
      <c r="I49" s="6"/>
      <c r="J49" s="6"/>
      <c r="K49" s="21"/>
    </row>
    <row r="50" spans="1:11" ht="26.25" customHeight="1">
      <c r="A50" s="36"/>
      <c r="B50" s="32"/>
      <c r="C50" s="36"/>
      <c r="D50" s="18" t="s">
        <v>58</v>
      </c>
      <c r="E50" s="11"/>
      <c r="F50" s="11"/>
      <c r="G50" s="11"/>
      <c r="H50" s="11"/>
      <c r="I50" s="11"/>
      <c r="J50" s="11"/>
      <c r="K50" s="21"/>
    </row>
    <row r="51" spans="1:11" ht="78.75" customHeight="1">
      <c r="A51" s="36"/>
      <c r="B51" s="32"/>
      <c r="C51" s="36"/>
      <c r="D51" s="4" t="s">
        <v>12</v>
      </c>
      <c r="E51" s="11">
        <f t="shared" si="16"/>
        <v>15016600</v>
      </c>
      <c r="F51" s="11">
        <f>SUM(F47:F49)</f>
        <v>7508300</v>
      </c>
      <c r="G51" s="11">
        <f t="shared" ref="G51:J51" si="17">SUM(G47:G49)</f>
        <v>7508300</v>
      </c>
      <c r="H51" s="11">
        <f t="shared" si="17"/>
        <v>0</v>
      </c>
      <c r="I51" s="11">
        <f t="shared" si="17"/>
        <v>0</v>
      </c>
      <c r="J51" s="11">
        <f t="shared" si="17"/>
        <v>0</v>
      </c>
      <c r="K51" s="22"/>
    </row>
    <row r="52" spans="1:11" ht="34.5" customHeight="1">
      <c r="A52" s="36" t="s">
        <v>45</v>
      </c>
      <c r="B52" s="32" t="s">
        <v>25</v>
      </c>
      <c r="C52" s="36" t="s">
        <v>23</v>
      </c>
      <c r="D52" s="4" t="s">
        <v>9</v>
      </c>
      <c r="E52" s="6">
        <f>SUM(F52:J52)</f>
        <v>0</v>
      </c>
      <c r="F52" s="11"/>
      <c r="G52" s="11"/>
      <c r="H52" s="6"/>
      <c r="I52" s="6"/>
      <c r="J52" s="6"/>
      <c r="K52" s="36"/>
    </row>
    <row r="53" spans="1:11" ht="34.5" customHeight="1">
      <c r="A53" s="36"/>
      <c r="B53" s="32"/>
      <c r="C53" s="36"/>
      <c r="D53" s="4" t="s">
        <v>10</v>
      </c>
      <c r="E53" s="11">
        <f t="shared" ref="E53:E56" si="18">SUM(F53:J53)</f>
        <v>394269.6</v>
      </c>
      <c r="F53" s="11">
        <v>197134.8</v>
      </c>
      <c r="G53" s="11">
        <v>197134.8</v>
      </c>
      <c r="H53" s="6"/>
      <c r="I53" s="6"/>
      <c r="J53" s="6"/>
      <c r="K53" s="36"/>
    </row>
    <row r="54" spans="1:11" ht="33.75" customHeight="1">
      <c r="A54" s="36"/>
      <c r="B54" s="32"/>
      <c r="C54" s="36"/>
      <c r="D54" s="4" t="s">
        <v>11</v>
      </c>
      <c r="E54" s="11">
        <f t="shared" si="18"/>
        <v>0</v>
      </c>
      <c r="F54" s="11"/>
      <c r="G54" s="11"/>
      <c r="H54" s="6"/>
      <c r="I54" s="6"/>
      <c r="J54" s="6"/>
      <c r="K54" s="36"/>
    </row>
    <row r="55" spans="1:11" ht="23.25" customHeight="1">
      <c r="A55" s="36"/>
      <c r="B55" s="32"/>
      <c r="C55" s="36"/>
      <c r="D55" s="18" t="s">
        <v>58</v>
      </c>
      <c r="E55" s="11"/>
      <c r="F55" s="11"/>
      <c r="G55" s="11"/>
      <c r="H55" s="11"/>
      <c r="I55" s="11"/>
      <c r="J55" s="11"/>
      <c r="K55" s="36"/>
    </row>
    <row r="56" spans="1:11">
      <c r="A56" s="36"/>
      <c r="B56" s="32"/>
      <c r="C56" s="36"/>
      <c r="D56" s="4" t="s">
        <v>12</v>
      </c>
      <c r="E56" s="11">
        <f t="shared" si="18"/>
        <v>394269.6</v>
      </c>
      <c r="F56" s="11">
        <f>SUM(F52:F54)</f>
        <v>197134.8</v>
      </c>
      <c r="G56" s="11">
        <f t="shared" ref="G56:J56" si="19">SUM(G52:G54)</f>
        <v>197134.8</v>
      </c>
      <c r="H56" s="11">
        <f t="shared" si="19"/>
        <v>0</v>
      </c>
      <c r="I56" s="11">
        <f t="shared" si="19"/>
        <v>0</v>
      </c>
      <c r="J56" s="11">
        <f t="shared" si="19"/>
        <v>0</v>
      </c>
      <c r="K56" s="36"/>
    </row>
    <row r="57" spans="1:11" ht="36.75" customHeight="1">
      <c r="A57" s="36" t="s">
        <v>46</v>
      </c>
      <c r="B57" s="32" t="s">
        <v>37</v>
      </c>
      <c r="C57" s="36" t="s">
        <v>85</v>
      </c>
      <c r="D57" s="4" t="s">
        <v>9</v>
      </c>
      <c r="E57" s="6">
        <f>SUM(F57:J57)</f>
        <v>2104544</v>
      </c>
      <c r="F57" s="11">
        <v>1052272</v>
      </c>
      <c r="G57" s="11">
        <v>1052272</v>
      </c>
      <c r="H57" s="6"/>
      <c r="I57" s="6"/>
      <c r="J57" s="6"/>
      <c r="K57" s="20" t="s">
        <v>73</v>
      </c>
    </row>
    <row r="58" spans="1:11" ht="45">
      <c r="A58" s="36"/>
      <c r="B58" s="32"/>
      <c r="C58" s="36"/>
      <c r="D58" s="4" t="s">
        <v>10</v>
      </c>
      <c r="E58" s="11">
        <f t="shared" ref="E58:E61" si="20">SUM(F58:J58)</f>
        <v>0</v>
      </c>
      <c r="F58" s="11"/>
      <c r="G58" s="11"/>
      <c r="H58" s="6"/>
      <c r="I58" s="6"/>
      <c r="J58" s="6"/>
      <c r="K58" s="21"/>
    </row>
    <row r="59" spans="1:11" ht="33" customHeight="1">
      <c r="A59" s="36"/>
      <c r="B59" s="32"/>
      <c r="C59" s="36"/>
      <c r="D59" s="4" t="s">
        <v>11</v>
      </c>
      <c r="E59" s="11">
        <f t="shared" si="20"/>
        <v>60000</v>
      </c>
      <c r="F59" s="11">
        <v>30000</v>
      </c>
      <c r="G59" s="11">
        <v>30000</v>
      </c>
      <c r="H59" s="6"/>
      <c r="I59" s="6"/>
      <c r="J59" s="6"/>
      <c r="K59" s="21"/>
    </row>
    <row r="60" spans="1:11" ht="87.75" customHeight="1">
      <c r="A60" s="36"/>
      <c r="B60" s="32"/>
      <c r="C60" s="36"/>
      <c r="D60" s="18" t="s">
        <v>58</v>
      </c>
      <c r="E60" s="11"/>
      <c r="F60" s="11"/>
      <c r="G60" s="11"/>
      <c r="H60" s="11"/>
      <c r="I60" s="11"/>
      <c r="J60" s="11"/>
      <c r="K60" s="21"/>
    </row>
    <row r="61" spans="1:11" ht="93" customHeight="1">
      <c r="A61" s="36"/>
      <c r="B61" s="32"/>
      <c r="C61" s="36"/>
      <c r="D61" s="4" t="s">
        <v>12</v>
      </c>
      <c r="E61" s="11">
        <f t="shared" si="20"/>
        <v>2164544</v>
      </c>
      <c r="F61" s="11">
        <f>SUM(F57:F59)</f>
        <v>1082272</v>
      </c>
      <c r="G61" s="11">
        <f t="shared" ref="G61:J61" si="21">SUM(G57:G59)</f>
        <v>1082272</v>
      </c>
      <c r="H61" s="11">
        <f t="shared" si="21"/>
        <v>0</v>
      </c>
      <c r="I61" s="11">
        <f t="shared" si="21"/>
        <v>0</v>
      </c>
      <c r="J61" s="11">
        <f t="shared" si="21"/>
        <v>0</v>
      </c>
      <c r="K61" s="22"/>
    </row>
    <row r="62" spans="1:11" ht="38.25" customHeight="1">
      <c r="A62" s="36" t="s">
        <v>47</v>
      </c>
      <c r="B62" s="32" t="s">
        <v>27</v>
      </c>
      <c r="C62" s="36" t="s">
        <v>28</v>
      </c>
      <c r="D62" s="4" t="s">
        <v>9</v>
      </c>
      <c r="E62" s="6">
        <f>SUM(F62:J62)</f>
        <v>192000</v>
      </c>
      <c r="F62" s="11">
        <v>96000</v>
      </c>
      <c r="G62" s="11">
        <v>96000</v>
      </c>
      <c r="H62" s="6"/>
      <c r="I62" s="6"/>
      <c r="J62" s="6"/>
      <c r="K62" s="36"/>
    </row>
    <row r="63" spans="1:11" ht="35.25" customHeight="1">
      <c r="A63" s="36"/>
      <c r="B63" s="32"/>
      <c r="C63" s="36"/>
      <c r="D63" s="4" t="s">
        <v>10</v>
      </c>
      <c r="E63" s="11">
        <f t="shared" ref="E63:E66" si="22">SUM(F63:J63)</f>
        <v>0</v>
      </c>
      <c r="F63" s="11"/>
      <c r="G63" s="11"/>
      <c r="H63" s="6"/>
      <c r="I63" s="6"/>
      <c r="J63" s="6"/>
      <c r="K63" s="36"/>
    </row>
    <row r="64" spans="1:11" ht="33" customHeight="1">
      <c r="A64" s="36"/>
      <c r="B64" s="32"/>
      <c r="C64" s="36"/>
      <c r="D64" s="4" t="s">
        <v>11</v>
      </c>
      <c r="E64" s="11">
        <f t="shared" si="22"/>
        <v>0</v>
      </c>
      <c r="F64" s="11"/>
      <c r="G64" s="11"/>
      <c r="H64" s="6"/>
      <c r="I64" s="6"/>
      <c r="J64" s="6"/>
      <c r="K64" s="36"/>
    </row>
    <row r="65" spans="1:11" ht="24" customHeight="1">
      <c r="A65" s="36"/>
      <c r="B65" s="32"/>
      <c r="C65" s="36"/>
      <c r="D65" s="18" t="s">
        <v>58</v>
      </c>
      <c r="E65" s="11"/>
      <c r="F65" s="11"/>
      <c r="G65" s="11"/>
      <c r="H65" s="11"/>
      <c r="I65" s="11"/>
      <c r="J65" s="11"/>
      <c r="K65" s="36"/>
    </row>
    <row r="66" spans="1:11">
      <c r="A66" s="36"/>
      <c r="B66" s="32"/>
      <c r="C66" s="36"/>
      <c r="D66" s="4" t="s">
        <v>12</v>
      </c>
      <c r="E66" s="11">
        <f t="shared" si="22"/>
        <v>192000</v>
      </c>
      <c r="F66" s="11">
        <f>SUM(F62:F64)</f>
        <v>96000</v>
      </c>
      <c r="G66" s="11">
        <f t="shared" ref="G66:J66" si="23">SUM(G62:G64)</f>
        <v>96000</v>
      </c>
      <c r="H66" s="11">
        <f t="shared" si="23"/>
        <v>0</v>
      </c>
      <c r="I66" s="11">
        <f t="shared" si="23"/>
        <v>0</v>
      </c>
      <c r="J66" s="11">
        <f t="shared" si="23"/>
        <v>0</v>
      </c>
      <c r="K66" s="36"/>
    </row>
    <row r="67" spans="1:11" ht="34.5" customHeight="1">
      <c r="A67" s="36" t="s">
        <v>48</v>
      </c>
      <c r="B67" s="32" t="s">
        <v>38</v>
      </c>
      <c r="C67" s="23" t="s">
        <v>34</v>
      </c>
      <c r="D67" s="4" t="s">
        <v>9</v>
      </c>
      <c r="E67" s="6">
        <f>SUM(F67:J67)</f>
        <v>450888</v>
      </c>
      <c r="F67" s="11">
        <v>225444</v>
      </c>
      <c r="G67" s="11">
        <v>225444</v>
      </c>
      <c r="H67" s="6"/>
      <c r="I67" s="6"/>
      <c r="J67" s="6"/>
      <c r="K67" s="36"/>
    </row>
    <row r="68" spans="1:11" ht="36" customHeight="1">
      <c r="A68" s="36"/>
      <c r="B68" s="32"/>
      <c r="C68" s="54"/>
      <c r="D68" s="4" t="s">
        <v>10</v>
      </c>
      <c r="E68" s="11">
        <f t="shared" ref="E68:E71" si="24">SUM(F68:J68)</f>
        <v>0</v>
      </c>
      <c r="F68" s="11"/>
      <c r="G68" s="11"/>
      <c r="H68" s="6"/>
      <c r="I68" s="6"/>
      <c r="J68" s="6"/>
      <c r="K68" s="36"/>
    </row>
    <row r="69" spans="1:11" ht="35.25" customHeight="1">
      <c r="A69" s="36"/>
      <c r="B69" s="32"/>
      <c r="C69" s="54"/>
      <c r="D69" s="4" t="s">
        <v>11</v>
      </c>
      <c r="E69" s="11">
        <f t="shared" si="24"/>
        <v>0</v>
      </c>
      <c r="F69" s="11"/>
      <c r="G69" s="11"/>
      <c r="H69" s="6"/>
      <c r="I69" s="6"/>
      <c r="J69" s="6"/>
      <c r="K69" s="36"/>
    </row>
    <row r="70" spans="1:11" ht="25.5" customHeight="1">
      <c r="A70" s="36"/>
      <c r="B70" s="32"/>
      <c r="C70" s="54"/>
      <c r="D70" s="18" t="s">
        <v>58</v>
      </c>
      <c r="E70" s="11"/>
      <c r="F70" s="11"/>
      <c r="G70" s="11"/>
      <c r="H70" s="11"/>
      <c r="I70" s="11"/>
      <c r="J70" s="11"/>
      <c r="K70" s="36"/>
    </row>
    <row r="71" spans="1:11" ht="16.5" customHeight="1">
      <c r="A71" s="36"/>
      <c r="B71" s="32"/>
      <c r="C71" s="55"/>
      <c r="D71" s="4" t="s">
        <v>12</v>
      </c>
      <c r="E71" s="11">
        <f t="shared" si="24"/>
        <v>450888</v>
      </c>
      <c r="F71" s="11">
        <f>SUM(F67:F69)</f>
        <v>225444</v>
      </c>
      <c r="G71" s="11">
        <f t="shared" ref="G71:J71" si="25">SUM(G67:G69)</f>
        <v>225444</v>
      </c>
      <c r="H71" s="11">
        <f t="shared" si="25"/>
        <v>0</v>
      </c>
      <c r="I71" s="11">
        <f t="shared" si="25"/>
        <v>0</v>
      </c>
      <c r="J71" s="11">
        <f t="shared" si="25"/>
        <v>0</v>
      </c>
      <c r="K71" s="36"/>
    </row>
    <row r="72" spans="1:11" ht="36" customHeight="1">
      <c r="A72" s="23" t="s">
        <v>24</v>
      </c>
      <c r="B72" s="29" t="s">
        <v>39</v>
      </c>
      <c r="C72" s="23" t="s">
        <v>81</v>
      </c>
      <c r="D72" s="4" t="s">
        <v>9</v>
      </c>
      <c r="E72" s="6">
        <f>SUM(F72:J72)</f>
        <v>16151454</v>
      </c>
      <c r="F72" s="11">
        <v>8075727</v>
      </c>
      <c r="G72" s="11">
        <v>8075727</v>
      </c>
      <c r="H72" s="6"/>
      <c r="I72" s="6"/>
      <c r="J72" s="6"/>
      <c r="K72" s="20" t="s">
        <v>74</v>
      </c>
    </row>
    <row r="73" spans="1:11" ht="36" customHeight="1">
      <c r="A73" s="24"/>
      <c r="B73" s="30"/>
      <c r="C73" s="27"/>
      <c r="D73" s="4" t="s">
        <v>10</v>
      </c>
      <c r="E73" s="11">
        <f t="shared" ref="E73:E76" si="26">SUM(F73:J73)</f>
        <v>0</v>
      </c>
      <c r="F73" s="11"/>
      <c r="G73" s="11"/>
      <c r="H73" s="6"/>
      <c r="I73" s="6"/>
      <c r="J73" s="6"/>
      <c r="K73" s="21"/>
    </row>
    <row r="74" spans="1:11" ht="33" customHeight="1">
      <c r="A74" s="24"/>
      <c r="B74" s="30"/>
      <c r="C74" s="27"/>
      <c r="D74" s="4" t="s">
        <v>11</v>
      </c>
      <c r="E74" s="11">
        <f t="shared" si="26"/>
        <v>0</v>
      </c>
      <c r="F74" s="11"/>
      <c r="G74" s="11"/>
      <c r="H74" s="6"/>
      <c r="I74" s="6"/>
      <c r="J74" s="6"/>
      <c r="K74" s="21"/>
    </row>
    <row r="75" spans="1:11" ht="33" customHeight="1">
      <c r="A75" s="24"/>
      <c r="B75" s="30"/>
      <c r="C75" s="27"/>
      <c r="D75" s="18" t="s">
        <v>58</v>
      </c>
      <c r="E75" s="11"/>
      <c r="F75" s="11"/>
      <c r="G75" s="11"/>
      <c r="H75" s="11"/>
      <c r="I75" s="11"/>
      <c r="J75" s="11"/>
      <c r="K75" s="21"/>
    </row>
    <row r="76" spans="1:11" ht="86.25" customHeight="1">
      <c r="A76" s="25"/>
      <c r="B76" s="31"/>
      <c r="C76" s="28"/>
      <c r="D76" s="4" t="s">
        <v>12</v>
      </c>
      <c r="E76" s="11">
        <f t="shared" si="26"/>
        <v>16151454</v>
      </c>
      <c r="F76" s="11">
        <f>SUM(F72:F74)</f>
        <v>8075727</v>
      </c>
      <c r="G76" s="11">
        <f t="shared" ref="G76:J76" si="27">SUM(G72:G74)</f>
        <v>8075727</v>
      </c>
      <c r="H76" s="11">
        <f t="shared" si="27"/>
        <v>0</v>
      </c>
      <c r="I76" s="11">
        <f t="shared" si="27"/>
        <v>0</v>
      </c>
      <c r="J76" s="11">
        <f t="shared" si="27"/>
        <v>0</v>
      </c>
      <c r="K76" s="22"/>
    </row>
    <row r="77" spans="1:11" ht="35.25" customHeight="1">
      <c r="A77" s="23" t="s">
        <v>49</v>
      </c>
      <c r="B77" s="29" t="s">
        <v>79</v>
      </c>
      <c r="C77" s="23" t="s">
        <v>75</v>
      </c>
      <c r="D77" s="15" t="s">
        <v>9</v>
      </c>
      <c r="E77" s="11">
        <f>SUM(F77:J77)</f>
        <v>0</v>
      </c>
      <c r="F77" s="11"/>
      <c r="G77" s="11"/>
      <c r="H77" s="11"/>
      <c r="I77" s="11"/>
      <c r="J77" s="11"/>
      <c r="K77" s="23"/>
    </row>
    <row r="78" spans="1:11" ht="35.25" customHeight="1">
      <c r="A78" s="24"/>
      <c r="B78" s="45"/>
      <c r="C78" s="24"/>
      <c r="D78" s="15" t="s">
        <v>10</v>
      </c>
      <c r="E78" s="11">
        <f t="shared" ref="E78:E81" si="28">SUM(F78:J78)</f>
        <v>0</v>
      </c>
      <c r="F78" s="11"/>
      <c r="G78" s="11"/>
      <c r="H78" s="11"/>
      <c r="I78" s="11"/>
      <c r="J78" s="11"/>
      <c r="K78" s="24"/>
    </row>
    <row r="79" spans="1:11" ht="33.75" customHeight="1">
      <c r="A79" s="24"/>
      <c r="B79" s="45"/>
      <c r="C79" s="24"/>
      <c r="D79" s="15" t="s">
        <v>11</v>
      </c>
      <c r="E79" s="11">
        <f t="shared" si="28"/>
        <v>8069480</v>
      </c>
      <c r="F79" s="11">
        <v>4034740</v>
      </c>
      <c r="G79" s="11">
        <v>4034740</v>
      </c>
      <c r="H79" s="11"/>
      <c r="I79" s="11"/>
      <c r="J79" s="11"/>
      <c r="K79" s="24"/>
    </row>
    <row r="80" spans="1:11" ht="25.5" customHeight="1">
      <c r="A80" s="24"/>
      <c r="B80" s="45"/>
      <c r="C80" s="24"/>
      <c r="D80" s="19" t="s">
        <v>58</v>
      </c>
      <c r="E80" s="11"/>
      <c r="F80" s="11"/>
      <c r="G80" s="11"/>
      <c r="H80" s="11"/>
      <c r="I80" s="11"/>
      <c r="J80" s="11"/>
      <c r="K80" s="24"/>
    </row>
    <row r="81" spans="1:11" ht="16.5" customHeight="1">
      <c r="A81" s="25"/>
      <c r="B81" s="46"/>
      <c r="C81" s="25"/>
      <c r="D81" s="15" t="s">
        <v>12</v>
      </c>
      <c r="E81" s="11">
        <f t="shared" si="28"/>
        <v>8069480</v>
      </c>
      <c r="F81" s="11">
        <f>SUM(F77:F79)</f>
        <v>4034740</v>
      </c>
      <c r="G81" s="11">
        <f t="shared" ref="G81:J81" si="29">SUM(G77:G79)</f>
        <v>4034740</v>
      </c>
      <c r="H81" s="11">
        <f t="shared" si="29"/>
        <v>0</v>
      </c>
      <c r="I81" s="11">
        <f t="shared" si="29"/>
        <v>0</v>
      </c>
      <c r="J81" s="11">
        <f t="shared" si="29"/>
        <v>0</v>
      </c>
      <c r="K81" s="25"/>
    </row>
    <row r="82" spans="1:11" ht="32.25" customHeight="1">
      <c r="A82" s="23" t="s">
        <v>26</v>
      </c>
      <c r="B82" s="29" t="s">
        <v>40</v>
      </c>
      <c r="C82" s="23" t="s">
        <v>82</v>
      </c>
      <c r="D82" s="9" t="s">
        <v>9</v>
      </c>
      <c r="E82" s="10">
        <f>SUM(F82:J82)</f>
        <v>0</v>
      </c>
      <c r="F82" s="11"/>
      <c r="G82" s="11"/>
      <c r="H82" s="10"/>
      <c r="I82" s="10"/>
      <c r="J82" s="10"/>
      <c r="K82" s="33" t="s">
        <v>76</v>
      </c>
    </row>
    <row r="83" spans="1:11" ht="35.25" customHeight="1">
      <c r="A83" s="24"/>
      <c r="B83" s="24"/>
      <c r="C83" s="24"/>
      <c r="D83" s="9" t="s">
        <v>10</v>
      </c>
      <c r="E83" s="11">
        <f t="shared" ref="E83:E86" si="30">SUM(F83:J83)</f>
        <v>0</v>
      </c>
      <c r="F83" s="11"/>
      <c r="G83" s="11"/>
      <c r="H83" s="10"/>
      <c r="I83" s="10"/>
      <c r="J83" s="10"/>
      <c r="K83" s="34"/>
    </row>
    <row r="84" spans="1:11" ht="33.75" customHeight="1">
      <c r="A84" s="24"/>
      <c r="B84" s="24"/>
      <c r="C84" s="24"/>
      <c r="D84" s="9" t="s">
        <v>11</v>
      </c>
      <c r="E84" s="11">
        <f t="shared" si="30"/>
        <v>15527500</v>
      </c>
      <c r="F84" s="11">
        <v>7304600</v>
      </c>
      <c r="G84" s="11">
        <v>8222900</v>
      </c>
      <c r="H84" s="10"/>
      <c r="I84" s="10"/>
      <c r="J84" s="10"/>
      <c r="K84" s="34"/>
    </row>
    <row r="85" spans="1:11" ht="22.5" customHeight="1">
      <c r="A85" s="24"/>
      <c r="B85" s="24"/>
      <c r="C85" s="24"/>
      <c r="D85" s="18" t="s">
        <v>58</v>
      </c>
      <c r="E85" s="11"/>
      <c r="F85" s="11"/>
      <c r="G85" s="11"/>
      <c r="H85" s="11"/>
      <c r="I85" s="11"/>
      <c r="J85" s="11"/>
      <c r="K85" s="34"/>
    </row>
    <row r="86" spans="1:11" ht="12.75" customHeight="1">
      <c r="A86" s="25"/>
      <c r="B86" s="25"/>
      <c r="C86" s="25"/>
      <c r="D86" s="9" t="s">
        <v>12</v>
      </c>
      <c r="E86" s="11">
        <f t="shared" si="30"/>
        <v>15527500</v>
      </c>
      <c r="F86" s="11">
        <f>SUM(F82:F84)</f>
        <v>7304600</v>
      </c>
      <c r="G86" s="11">
        <f t="shared" ref="G86:J86" si="31">SUM(G82:G84)</f>
        <v>8222900</v>
      </c>
      <c r="H86" s="11">
        <f t="shared" si="31"/>
        <v>0</v>
      </c>
      <c r="I86" s="11">
        <f t="shared" si="31"/>
        <v>0</v>
      </c>
      <c r="J86" s="11">
        <f t="shared" si="31"/>
        <v>0</v>
      </c>
      <c r="K86" s="35"/>
    </row>
    <row r="87" spans="1:11" ht="35.25" customHeight="1">
      <c r="A87" s="23" t="s">
        <v>29</v>
      </c>
      <c r="B87" s="23" t="s">
        <v>42</v>
      </c>
      <c r="C87" s="23" t="s">
        <v>83</v>
      </c>
      <c r="D87" s="12" t="s">
        <v>9</v>
      </c>
      <c r="E87" s="11">
        <f>SUM(F87:J87)</f>
        <v>401636.14</v>
      </c>
      <c r="F87" s="11">
        <v>200818.07</v>
      </c>
      <c r="G87" s="11">
        <v>200818.07</v>
      </c>
      <c r="H87" s="11"/>
      <c r="I87" s="11"/>
      <c r="J87" s="11"/>
      <c r="K87" s="26"/>
    </row>
    <row r="88" spans="1:11" ht="33.75" customHeight="1">
      <c r="A88" s="24"/>
      <c r="B88" s="24"/>
      <c r="C88" s="24"/>
      <c r="D88" s="12" t="s">
        <v>10</v>
      </c>
      <c r="E88" s="11">
        <f t="shared" ref="E88:E91" si="32">SUM(F88:J88)</f>
        <v>0</v>
      </c>
      <c r="F88" s="11"/>
      <c r="G88" s="11"/>
      <c r="H88" s="11"/>
      <c r="I88" s="11"/>
      <c r="J88" s="11"/>
      <c r="K88" s="27"/>
    </row>
    <row r="89" spans="1:11" ht="37.5" customHeight="1">
      <c r="A89" s="24"/>
      <c r="B89" s="24"/>
      <c r="C89" s="24"/>
      <c r="D89" s="12" t="s">
        <v>11</v>
      </c>
      <c r="E89" s="11">
        <f t="shared" si="32"/>
        <v>0</v>
      </c>
      <c r="F89" s="11"/>
      <c r="G89" s="11"/>
      <c r="H89" s="11"/>
      <c r="I89" s="11"/>
      <c r="J89" s="11"/>
      <c r="K89" s="27"/>
    </row>
    <row r="90" spans="1:11" ht="25.5" customHeight="1">
      <c r="A90" s="24"/>
      <c r="B90" s="24"/>
      <c r="C90" s="24"/>
      <c r="D90" s="18" t="s">
        <v>58</v>
      </c>
      <c r="E90" s="11"/>
      <c r="F90" s="11"/>
      <c r="G90" s="11"/>
      <c r="H90" s="11"/>
      <c r="I90" s="11"/>
      <c r="J90" s="11"/>
      <c r="K90" s="27"/>
    </row>
    <row r="91" spans="1:11" ht="78.75" customHeight="1">
      <c r="A91" s="25"/>
      <c r="B91" s="25"/>
      <c r="C91" s="25"/>
      <c r="D91" s="12" t="s">
        <v>12</v>
      </c>
      <c r="E91" s="11">
        <f t="shared" si="32"/>
        <v>401636.14</v>
      </c>
      <c r="F91" s="11">
        <f>SUM(F87:F89)</f>
        <v>200818.07</v>
      </c>
      <c r="G91" s="11">
        <f t="shared" ref="G91:J91" si="33">SUM(G87:G89)</f>
        <v>200818.07</v>
      </c>
      <c r="H91" s="11">
        <f t="shared" si="33"/>
        <v>0</v>
      </c>
      <c r="I91" s="11">
        <f t="shared" si="33"/>
        <v>0</v>
      </c>
      <c r="J91" s="11">
        <f t="shared" si="33"/>
        <v>0</v>
      </c>
      <c r="K91" s="28"/>
    </row>
    <row r="92" spans="1:11" ht="33.75" customHeight="1">
      <c r="A92" s="23" t="s">
        <v>30</v>
      </c>
      <c r="B92" s="23" t="s">
        <v>57</v>
      </c>
      <c r="C92" s="23" t="s">
        <v>56</v>
      </c>
      <c r="D92" s="16" t="s">
        <v>9</v>
      </c>
      <c r="E92" s="11">
        <f>SUM(F92:J92)</f>
        <v>0</v>
      </c>
      <c r="F92" s="11"/>
      <c r="G92" s="11"/>
      <c r="H92" s="11"/>
      <c r="I92" s="11"/>
      <c r="J92" s="11"/>
      <c r="K92" s="26"/>
    </row>
    <row r="93" spans="1:11" ht="33.75" customHeight="1">
      <c r="A93" s="24"/>
      <c r="B93" s="24"/>
      <c r="C93" s="24"/>
      <c r="D93" s="16" t="s">
        <v>10</v>
      </c>
      <c r="E93" s="11">
        <f t="shared" ref="E93:E96" si="34">SUM(F93:J93)</f>
        <v>0</v>
      </c>
      <c r="F93" s="11"/>
      <c r="G93" s="11"/>
      <c r="H93" s="11"/>
      <c r="I93" s="11"/>
      <c r="J93" s="11"/>
      <c r="K93" s="27"/>
    </row>
    <row r="94" spans="1:11" ht="33.75" customHeight="1">
      <c r="A94" s="24"/>
      <c r="B94" s="24"/>
      <c r="C94" s="24"/>
      <c r="D94" s="16" t="s">
        <v>11</v>
      </c>
      <c r="E94" s="11">
        <f t="shared" si="34"/>
        <v>598675</v>
      </c>
      <c r="F94" s="11">
        <v>309676</v>
      </c>
      <c r="G94" s="11">
        <v>288999</v>
      </c>
      <c r="H94" s="11"/>
      <c r="I94" s="11"/>
      <c r="J94" s="11"/>
      <c r="K94" s="27"/>
    </row>
    <row r="95" spans="1:11" ht="19.5" customHeight="1">
      <c r="A95" s="24"/>
      <c r="B95" s="24"/>
      <c r="C95" s="24"/>
      <c r="D95" s="18" t="s">
        <v>58</v>
      </c>
      <c r="E95" s="11"/>
      <c r="F95" s="11"/>
      <c r="G95" s="11"/>
      <c r="H95" s="11"/>
      <c r="I95" s="11"/>
      <c r="J95" s="11"/>
      <c r="K95" s="27"/>
    </row>
    <row r="96" spans="1:11" ht="14.25" customHeight="1">
      <c r="A96" s="25"/>
      <c r="B96" s="25"/>
      <c r="C96" s="25"/>
      <c r="D96" s="16" t="s">
        <v>12</v>
      </c>
      <c r="E96" s="11">
        <f t="shared" si="34"/>
        <v>598675</v>
      </c>
      <c r="F96" s="11">
        <f>SUM(F92:F94)</f>
        <v>309676</v>
      </c>
      <c r="G96" s="11">
        <f t="shared" ref="G96:J96" si="35">SUM(G92:G94)</f>
        <v>288999</v>
      </c>
      <c r="H96" s="11">
        <f t="shared" si="35"/>
        <v>0</v>
      </c>
      <c r="I96" s="11">
        <f t="shared" si="35"/>
        <v>0</v>
      </c>
      <c r="J96" s="11">
        <f t="shared" si="35"/>
        <v>0</v>
      </c>
      <c r="K96" s="28"/>
    </row>
    <row r="97" spans="1:11" ht="34.5" customHeight="1">
      <c r="A97" s="23" t="s">
        <v>31</v>
      </c>
      <c r="B97" s="23" t="s">
        <v>77</v>
      </c>
      <c r="C97" s="23" t="s">
        <v>84</v>
      </c>
      <c r="D97" s="17" t="s">
        <v>9</v>
      </c>
      <c r="E97" s="11">
        <f>SUM(F97:J97)</f>
        <v>0</v>
      </c>
      <c r="F97" s="11"/>
      <c r="G97" s="11"/>
      <c r="H97" s="11"/>
      <c r="I97" s="11"/>
      <c r="J97" s="11"/>
      <c r="K97" s="26"/>
    </row>
    <row r="98" spans="1:11" ht="33.75" customHeight="1">
      <c r="A98" s="24"/>
      <c r="B98" s="24"/>
      <c r="C98" s="24"/>
      <c r="D98" s="17" t="s">
        <v>10</v>
      </c>
      <c r="E98" s="11">
        <f t="shared" ref="E98:E101" si="36">SUM(F98:J98)</f>
        <v>0</v>
      </c>
      <c r="F98" s="11"/>
      <c r="G98" s="11"/>
      <c r="H98" s="11"/>
      <c r="I98" s="11"/>
      <c r="J98" s="11"/>
      <c r="K98" s="27"/>
    </row>
    <row r="99" spans="1:11" ht="36" customHeight="1">
      <c r="A99" s="24"/>
      <c r="B99" s="24"/>
      <c r="C99" s="24"/>
      <c r="D99" s="17" t="s">
        <v>11</v>
      </c>
      <c r="E99" s="11">
        <f t="shared" si="36"/>
        <v>340000</v>
      </c>
      <c r="F99" s="11">
        <v>170000</v>
      </c>
      <c r="G99" s="11">
        <v>170000</v>
      </c>
      <c r="H99" s="11"/>
      <c r="I99" s="11"/>
      <c r="J99" s="11"/>
      <c r="K99" s="27"/>
    </row>
    <row r="100" spans="1:11" ht="24.75" customHeight="1">
      <c r="A100" s="24"/>
      <c r="B100" s="24"/>
      <c r="C100" s="24"/>
      <c r="D100" s="18" t="s">
        <v>58</v>
      </c>
      <c r="E100" s="11"/>
      <c r="F100" s="11"/>
      <c r="G100" s="11"/>
      <c r="H100" s="11"/>
      <c r="I100" s="11"/>
      <c r="J100" s="11"/>
      <c r="K100" s="27"/>
    </row>
    <row r="101" spans="1:11" ht="15" customHeight="1">
      <c r="A101" s="24"/>
      <c r="B101" s="24"/>
      <c r="C101" s="25"/>
      <c r="D101" s="17" t="s">
        <v>12</v>
      </c>
      <c r="E101" s="11">
        <f t="shared" si="36"/>
        <v>340000</v>
      </c>
      <c r="F101" s="11">
        <f>SUM(F97:F99)</f>
        <v>170000</v>
      </c>
      <c r="G101" s="11">
        <f t="shared" ref="G101:J101" si="37">SUM(G97:G99)</f>
        <v>170000</v>
      </c>
      <c r="H101" s="11">
        <f t="shared" si="37"/>
        <v>0</v>
      </c>
      <c r="I101" s="11">
        <f t="shared" si="37"/>
        <v>0</v>
      </c>
      <c r="J101" s="11">
        <f t="shared" si="37"/>
        <v>0</v>
      </c>
      <c r="K101" s="27"/>
    </row>
    <row r="102" spans="1:11" ht="39.75" customHeight="1">
      <c r="A102" s="36"/>
      <c r="B102" s="51" t="s">
        <v>32</v>
      </c>
      <c r="C102" s="42"/>
      <c r="D102" s="4" t="s">
        <v>9</v>
      </c>
      <c r="E102" s="7">
        <f>SUM(F102:J102)</f>
        <v>34317122.140000001</v>
      </c>
      <c r="F102" s="7">
        <f>F7+F12+F17+F22+F27+F32+F37+F42+F47+F52+F57+F62+F67+F72+F77+F82+F87+F92+F97</f>
        <v>17158561.07</v>
      </c>
      <c r="G102" s="7">
        <f t="shared" ref="G102:J102" si="38">G7+G12+G17+G22+G27+G32+G37+G42+G47+G52+G57+G62+G67+G72+G77+G82+G87+G92+G97</f>
        <v>17158561.07</v>
      </c>
      <c r="H102" s="7">
        <f t="shared" si="38"/>
        <v>0</v>
      </c>
      <c r="I102" s="7">
        <f t="shared" si="38"/>
        <v>0</v>
      </c>
      <c r="J102" s="7">
        <f t="shared" si="38"/>
        <v>0</v>
      </c>
      <c r="K102" s="47"/>
    </row>
    <row r="103" spans="1:11" ht="39" customHeight="1">
      <c r="A103" s="36"/>
      <c r="B103" s="52"/>
      <c r="C103" s="42"/>
      <c r="D103" s="4" t="s">
        <v>10</v>
      </c>
      <c r="E103" s="7">
        <f t="shared" ref="E103:E105" si="39">SUM(F103:J103)</f>
        <v>394269.6</v>
      </c>
      <c r="F103" s="7">
        <f>F8+F13+F18+F23+F28+F33+F38+F43+F48+F53+F58+F63+F68+F73+F78+F83+F88+F93+F98</f>
        <v>197134.8</v>
      </c>
      <c r="G103" s="7">
        <f t="shared" ref="G103:J103" si="40">G8+G13+G18+G23+G28+G33+G38+G43+G48+G53+G58+G63+G68+G73+G78+G83+G88+G93+G98</f>
        <v>197134.8</v>
      </c>
      <c r="H103" s="7">
        <f t="shared" si="40"/>
        <v>0</v>
      </c>
      <c r="I103" s="7">
        <f t="shared" si="40"/>
        <v>0</v>
      </c>
      <c r="J103" s="7">
        <f t="shared" si="40"/>
        <v>0</v>
      </c>
      <c r="K103" s="47"/>
    </row>
    <row r="104" spans="1:11" ht="33.75" customHeight="1">
      <c r="A104" s="36"/>
      <c r="B104" s="52"/>
      <c r="C104" s="42"/>
      <c r="D104" s="4" t="s">
        <v>11</v>
      </c>
      <c r="E104" s="7">
        <f t="shared" si="39"/>
        <v>92414455</v>
      </c>
      <c r="F104" s="7">
        <f>F9+F14+F19+F24+F29+F34+F39+F44+F49+F54+F59+F64+F69+F74+F79+F84+F89+F94+F99</f>
        <v>45558416</v>
      </c>
      <c r="G104" s="7">
        <f t="shared" ref="G104:J104" si="41">G9+G14+G19+G24+G29+G34+G39+G44+G49+G54+G59+G64+G69+G74+G79+G84+G89+G94+G99</f>
        <v>46856039</v>
      </c>
      <c r="H104" s="7">
        <f t="shared" si="41"/>
        <v>0</v>
      </c>
      <c r="I104" s="7">
        <f t="shared" si="41"/>
        <v>0</v>
      </c>
      <c r="J104" s="7">
        <f t="shared" si="41"/>
        <v>0</v>
      </c>
      <c r="K104" s="47"/>
    </row>
    <row r="105" spans="1:11" ht="22.5" customHeight="1">
      <c r="A105" s="36"/>
      <c r="B105" s="52"/>
      <c r="C105" s="42"/>
      <c r="D105" s="18" t="s">
        <v>58</v>
      </c>
      <c r="E105" s="7">
        <f t="shared" si="39"/>
        <v>0</v>
      </c>
      <c r="F105" s="7">
        <f>F10+F15+F20+F35+F40+F45+F50+F55+F60+F65+F70+F75+F85+F90+F95+F100+F80</f>
        <v>0</v>
      </c>
      <c r="G105" s="7">
        <f t="shared" ref="G105:J105" si="42">G10+G15+G20+G35+G40+G45+G50+G55+G60+G65+G70+G75+G85+G90+G95+G100+G80</f>
        <v>0</v>
      </c>
      <c r="H105" s="7">
        <f t="shared" si="42"/>
        <v>0</v>
      </c>
      <c r="I105" s="7">
        <f t="shared" si="42"/>
        <v>0</v>
      </c>
      <c r="J105" s="7">
        <f t="shared" si="42"/>
        <v>0</v>
      </c>
      <c r="K105" s="47"/>
    </row>
    <row r="106" spans="1:11" s="1" customFormat="1" ht="46.5" customHeight="1">
      <c r="A106" s="36"/>
      <c r="B106" s="53"/>
      <c r="C106" s="42"/>
      <c r="D106" s="5" t="s">
        <v>78</v>
      </c>
      <c r="E106" s="7">
        <f>SUM(F106:J106)</f>
        <v>127125846.74000001</v>
      </c>
      <c r="F106" s="7">
        <f>SUM(F102:F105)</f>
        <v>62914111.870000005</v>
      </c>
      <c r="G106" s="7">
        <f t="shared" ref="G106:J106" si="43">SUM(G102:G105)</f>
        <v>64211734.870000005</v>
      </c>
      <c r="H106" s="7">
        <f t="shared" si="43"/>
        <v>0</v>
      </c>
      <c r="I106" s="7">
        <f t="shared" si="43"/>
        <v>0</v>
      </c>
      <c r="J106" s="7">
        <f t="shared" si="43"/>
        <v>0</v>
      </c>
      <c r="K106" s="47"/>
    </row>
  </sheetData>
  <mergeCells count="89">
    <mergeCell ref="K62:K66"/>
    <mergeCell ref="A62:A66"/>
    <mergeCell ref="K52:K56"/>
    <mergeCell ref="A72:A76"/>
    <mergeCell ref="K87:K91"/>
    <mergeCell ref="C82:C86"/>
    <mergeCell ref="C67:C71"/>
    <mergeCell ref="A67:A71"/>
    <mergeCell ref="B67:B71"/>
    <mergeCell ref="K67:K71"/>
    <mergeCell ref="B77:B81"/>
    <mergeCell ref="C77:C81"/>
    <mergeCell ref="K77:K81"/>
    <mergeCell ref="B47:B51"/>
    <mergeCell ref="C47:C51"/>
    <mergeCell ref="A57:A61"/>
    <mergeCell ref="C62:C66"/>
    <mergeCell ref="B57:B61"/>
    <mergeCell ref="C57:C61"/>
    <mergeCell ref="A47:A51"/>
    <mergeCell ref="A52:A56"/>
    <mergeCell ref="B52:B56"/>
    <mergeCell ref="C52:C56"/>
    <mergeCell ref="B102:B106"/>
    <mergeCell ref="A82:A86"/>
    <mergeCell ref="A102:A106"/>
    <mergeCell ref="A92:A96"/>
    <mergeCell ref="C102:C106"/>
    <mergeCell ref="K102:K106"/>
    <mergeCell ref="A87:A91"/>
    <mergeCell ref="B87:B91"/>
    <mergeCell ref="C87:C91"/>
    <mergeCell ref="A17:A21"/>
    <mergeCell ref="K27:K31"/>
    <mergeCell ref="A42:A46"/>
    <mergeCell ref="B42:B46"/>
    <mergeCell ref="C42:C46"/>
    <mergeCell ref="A22:A26"/>
    <mergeCell ref="A37:A41"/>
    <mergeCell ref="B37:B41"/>
    <mergeCell ref="A32:A36"/>
    <mergeCell ref="B32:B36"/>
    <mergeCell ref="C32:C36"/>
    <mergeCell ref="B27:B31"/>
    <mergeCell ref="K17:K21"/>
    <mergeCell ref="C4:C5"/>
    <mergeCell ref="D4:D5"/>
    <mergeCell ref="B7:B11"/>
    <mergeCell ref="C7:C11"/>
    <mergeCell ref="K7:K11"/>
    <mergeCell ref="A27:A31"/>
    <mergeCell ref="A1:K1"/>
    <mergeCell ref="A2:K2"/>
    <mergeCell ref="A3:K3"/>
    <mergeCell ref="K12:K16"/>
    <mergeCell ref="E4:J4"/>
    <mergeCell ref="A4:A5"/>
    <mergeCell ref="B4:B5"/>
    <mergeCell ref="A12:A16"/>
    <mergeCell ref="B12:B16"/>
    <mergeCell ref="C12:C16"/>
    <mergeCell ref="A7:A11"/>
    <mergeCell ref="K22:K26"/>
    <mergeCell ref="B17:B21"/>
    <mergeCell ref="C17:C21"/>
    <mergeCell ref="K4:K5"/>
    <mergeCell ref="K42:K46"/>
    <mergeCell ref="B22:B26"/>
    <mergeCell ref="C22:C26"/>
    <mergeCell ref="K32:K36"/>
    <mergeCell ref="K37:K41"/>
    <mergeCell ref="C27:C31"/>
    <mergeCell ref="C37:C41"/>
    <mergeCell ref="K47:K51"/>
    <mergeCell ref="K57:K61"/>
    <mergeCell ref="K72:K76"/>
    <mergeCell ref="A97:A101"/>
    <mergeCell ref="B97:B101"/>
    <mergeCell ref="C97:C101"/>
    <mergeCell ref="K97:K101"/>
    <mergeCell ref="B92:B96"/>
    <mergeCell ref="C92:C96"/>
    <mergeCell ref="K92:K96"/>
    <mergeCell ref="B72:B76"/>
    <mergeCell ref="C72:C76"/>
    <mergeCell ref="B62:B66"/>
    <mergeCell ref="B82:B86"/>
    <mergeCell ref="K82:K86"/>
    <mergeCell ref="A77:A81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2017-04-24T14:38:10Z</dcterms:modified>
</cp:coreProperties>
</file>